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<sst xmlns="http://schemas.openxmlformats.org/spreadsheetml/2006/main" count="10620" uniqueCount="1749">
  <si>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</si>
  <si>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</si>
  <si>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</si>
  <si>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</si>
  <si>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</si>
  <si>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</si>
  <si>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</si>
  <si>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</si>
  <si>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</si>
  <si>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</si>
  <si>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</si>
  <si>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</si>
  <si>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</si>
  <si>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</si>
  <si>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</si>
  <si>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ԷԱ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</si>
  <si>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</si>
  <si>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</si>
  <si>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</si>
  <si>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</si>
  <si>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</si>
  <si>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</si>
  <si>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</si>
  <si>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</si>
  <si>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</si>
  <si>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</si>
  <si>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</si>
  <si>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մշակված ընկուզեղեն</t>
  </si>
  <si>
    <t>ԳՀ</t>
  </si>
  <si>
    <t>կգ</t>
  </si>
  <si>
    <t xml:space="preserve"> չիր</t>
  </si>
  <si>
    <t xml:space="preserve"> շաքարավազ սպիտակ</t>
  </si>
  <si>
    <t xml:space="preserve"> սուրճ, աղացած</t>
  </si>
  <si>
    <t xml:space="preserve"> թեյ, սև</t>
  </si>
  <si>
    <t>կանաչ թեյ</t>
  </si>
  <si>
    <t xml:space="preserve"> չգազավորված հանքային ջուր</t>
  </si>
  <si>
    <t>լիտր</t>
  </si>
  <si>
    <t>հուշանվերներ</t>
  </si>
  <si>
    <t>ՄԱ</t>
  </si>
  <si>
    <t>դրամ</t>
  </si>
  <si>
    <t xml:space="preserve"> կոստյումներ</t>
  </si>
  <si>
    <t>լրակազմ</t>
  </si>
  <si>
    <t xml:space="preserve"> չեկեր/ Թերմո թուղթ</t>
  </si>
  <si>
    <t xml:space="preserve"> նոթատետրեր</t>
  </si>
  <si>
    <t xml:space="preserve"> օրագրեր և ամենօրյա նշումների տետրեր</t>
  </si>
  <si>
    <t>սոսինձ</t>
  </si>
  <si>
    <t xml:space="preserve"> լուսապատճենահանող սարքավորումների մասեր և պարագաներ/ Ֆոտոթմբուկ  Bizhub 283</t>
  </si>
  <si>
    <t xml:space="preserve"> լուսապատճենահանող սարքավորումների մասեր և պարագաներ/ Քարթրիջ HP  LJ CP1025  սև</t>
  </si>
  <si>
    <t xml:space="preserve"> լուսապատճենահանող սարքավորումների մասեր և պարագաներ/ Քարթրիջ HP  LJ CP1025 դեղին</t>
  </si>
  <si>
    <t xml:space="preserve"> լուսապատճենահանող սարքավորումների մասեր և պարագաներ/ Քարթրիջ HP  LJ CP1025 կապույտ</t>
  </si>
  <si>
    <t xml:space="preserve"> լուսապատճենահանող սարքավորումների մասեր և պարագաներ/ Քարթրիջ HP  LJ CP1025 կարմիր</t>
  </si>
  <si>
    <t xml:space="preserve"> լուսապատճենահանող սարքավորումների մասեր և պարագաներ/ Քարթրիջ  203X  սև</t>
  </si>
  <si>
    <t xml:space="preserve"> լուսապատճենահանող սարքավորումների մասեր և պարագաներ/ Քարթրիջ  203X դեղին</t>
  </si>
  <si>
    <t xml:space="preserve"> լուսապատճենահանող սարքավորումների մասեր և պարագաներ/ Քարթրիջ  203X կապույտ</t>
  </si>
  <si>
    <t xml:space="preserve"> լուսապատճենահանող սարքավորումների մասեր և պարագաներ/ Քարթրիջ  203X կարմիր</t>
  </si>
  <si>
    <t xml:space="preserve"> լուսապատճենահանող սարքավորումների մասեր և պարագաներ/ Քարթրիջ Canon 728 /HP78 A/</t>
  </si>
  <si>
    <t xml:space="preserve"> լուսապատճենահանող սարքավորումների մասեր և պարագաներ/ Թուղթ մատակ. գլանակ Bizhub 283-ի` թղթի դարակի համար</t>
  </si>
  <si>
    <t xml:space="preserve"> լուսապատճենահանող սարքավորումների մասեր և պարագաներ/ Թուղթ մատակ. գլանակ Bizhub 284-ի` համար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</si>
  <si>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</si>
  <si>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Թմբուկ Bizhub 283-ի</t>
  </si>
  <si>
    <t xml:space="preserve"> լուսապատճենահանող սարքավորումների մասեր և պարագաներ/ Դևելոպեր 283</t>
  </si>
  <si>
    <t xml:space="preserve"> լուսապատճենահանող սարքավորումների մասեր և պարագաներ/ Դևելոպեր 284</t>
  </si>
  <si>
    <t xml:space="preserve"> լուսապատճենահանող սարքավորումների մասեր և պարագաներ/ Թմբուկ քարթրիջ WC 118</t>
  </si>
  <si>
    <t xml:space="preserve"> տոներային քարտրիջներ/ Քարթրիջ Canon 725 /HP85A/</t>
  </si>
  <si>
    <t xml:space="preserve"> տոներային քարտրիջներ/ Քարթրիջ TN 116</t>
  </si>
  <si>
    <t xml:space="preserve"> տոներային քարտրիջներ/ Քարթրիջ տոներ Canon 2520</t>
  </si>
  <si>
    <t xml:space="preserve"> տոներային քարտրիջներ/ Քարթրիջ Canon 737</t>
  </si>
  <si>
    <t xml:space="preserve"> տոներային քարտրիջներ/ HP 45</t>
  </si>
  <si>
    <t xml:space="preserve"> տոներային քարտրիջներ/ HP 78</t>
  </si>
  <si>
    <t xml:space="preserve"> տոներային քարտրիջներ/ HP 17A</t>
  </si>
  <si>
    <t xml:space="preserve"> տոներային քարտրիջներ/ HP 30A</t>
  </si>
  <si>
    <t xml:space="preserve"> տոներ լազերային տպիչների/հեռապատճենահանող մեքենաների համար/ Տոներ  Bizhub 283</t>
  </si>
  <si>
    <t xml:space="preserve"> տոներ լազերային տպիչների/հեռապատճենահանող մեքենաների համար/ Տոներ  Bizhub 284</t>
  </si>
  <si>
    <t>հաշվասարք, գրասենյակային</t>
  </si>
  <si>
    <t>ռետին հասարակ</t>
  </si>
  <si>
    <t>թանաքի բարձիկներ</t>
  </si>
  <si>
    <t>թանաք տպագրական մեքենաների համար</t>
  </si>
  <si>
    <t>գրիչ գնդիկավոր</t>
  </si>
  <si>
    <t>գրիչ գելային</t>
  </si>
  <si>
    <t>մատիտներ</t>
  </si>
  <si>
    <t xml:space="preserve"> սրիչներ</t>
  </si>
  <si>
    <t xml:space="preserve"> կնիք</t>
  </si>
  <si>
    <t>սկոչ` երկկողմանի սոսնձված</t>
  </si>
  <si>
    <t xml:space="preserve"> գծանշիչ</t>
  </si>
  <si>
    <t xml:space="preserve"> էջաբաժանիչ</t>
  </si>
  <si>
    <t xml:space="preserve"> ուղղիչ միջոցներ</t>
  </si>
  <si>
    <t xml:space="preserve"> ուղղիչ գրիչներ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</si>
  <si>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</si>
  <si>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</si>
  <si>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</si>
  <si>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</si>
  <si>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</t>
  </si>
  <si>
    <t>թղթապանակ, պոլիմերային թաղանթ, ֆայլ</t>
  </si>
  <si>
    <t>թղթապանակ, արագակար, թղթյա</t>
  </si>
  <si>
    <t>թղթապանակ, թելով, թղթյա</t>
  </si>
  <si>
    <t>թղթապանակ, կոշտ կազմով</t>
  </si>
  <si>
    <t>կարիչ, մինչև 20 թերթի համար</t>
  </si>
  <si>
    <t>կարիչ, 20-50 թերթի համար</t>
  </si>
  <si>
    <t>դակիչ, քանոնով</t>
  </si>
  <si>
    <t xml:space="preserve"> ապակարիչ</t>
  </si>
  <si>
    <t>թուղթ, A4 ֆորմատի /21x29.7/</t>
  </si>
  <si>
    <t xml:space="preserve"> լուսապատճենահանման թուղթ</t>
  </si>
  <si>
    <t>թուղթ` A3 ֆորմատի /29,7x42/</t>
  </si>
  <si>
    <t>նամակի ծրար, A5 ձևաչափի</t>
  </si>
  <si>
    <t xml:space="preserve"> ծրար, մեծ, A4 ձևաչափի համար</t>
  </si>
  <si>
    <t>նամակի ծրար, A3 ձևաչափի, ուղիղ կափույրով</t>
  </si>
  <si>
    <t>հատուկ Ա4 ծրար</t>
  </si>
  <si>
    <t>հատուկ Ա6 ծրար</t>
  </si>
  <si>
    <t xml:space="preserve"> սոսնձապատված կամ կպչուն թուղթ</t>
  </si>
  <si>
    <t xml:space="preserve"> կոմպակտ սկավառակներ (cd) և  թվային բազմակողմանի սկավառակներ (dvd) կարդացող եւ (կամ) ձայնագրող սարքեր</t>
  </si>
  <si>
    <t xml:space="preserve"> սմարթ քարտեր կարդացող սարքեր</t>
  </si>
  <si>
    <t xml:space="preserve"> տեղեկությունների պահպանման կրիչներ</t>
  </si>
  <si>
    <t xml:space="preserve"> տեղեկությունների պահպանման կրիչներ/ Հիշողության ՍՍԴ կրիչ սարք</t>
  </si>
  <si>
    <t xml:space="preserve"> տեղեկությունների պահպանման կրիչներ/ ՍՍԴ կրիչ 120ԳԲ</t>
  </si>
  <si>
    <t xml:space="preserve"> դատարկ սկավառակ, առանց տուփի, CD/ ՍԴ-Ռ  700 ՄԲ</t>
  </si>
  <si>
    <t xml:space="preserve"> դատարկ սկավառակ, առանց տուփի, DVD</t>
  </si>
  <si>
    <t>ֆլեշ հիշողություն, 8GB</t>
  </si>
  <si>
    <t>ֆլեշ հիշողություն, 16GB</t>
  </si>
  <si>
    <t>ֆլեշ հիշողություն, 32GB</t>
  </si>
  <si>
    <t xml:space="preserve"> օպերատիվ հիշողություն (ram)  </t>
  </si>
  <si>
    <t xml:space="preserve"> համակարգիչների մասեր/ Հովացնող սարք ՑՊՈՒ  Քոր 2 դու</t>
  </si>
  <si>
    <t>սնուցման բլոկ</t>
  </si>
  <si>
    <t>կոնեկտոր (կցորդներ)</t>
  </si>
  <si>
    <t xml:space="preserve"> մայրական պլատաներ</t>
  </si>
  <si>
    <t>մկնիկ, համակարգչային, լարով</t>
  </si>
  <si>
    <t>մկնիկ, համակարգչային, անլար</t>
  </si>
  <si>
    <t>համակարգչային ստեղնաշարեր</t>
  </si>
  <si>
    <t>համակարգչային ստեղնաշարեր/ Համակարգչային ստեղնաշար և մկնիկ</t>
  </si>
  <si>
    <t xml:space="preserve"> բարձրախոսներ</t>
  </si>
  <si>
    <t xml:space="preserve"> գլխին դրվող ականջակալներ</t>
  </si>
  <si>
    <t xml:space="preserve"> ցանցային մալուխներ</t>
  </si>
  <si>
    <t>մետր</t>
  </si>
  <si>
    <t xml:space="preserve"> ցանցային բաժանարար/ Սվիչ 8 port</t>
  </si>
  <si>
    <t xml:space="preserve"> հեռախոսի ականջակալներ և բարձրախոս</t>
  </si>
  <si>
    <t xml:space="preserve"> հեռախոսային սարքեր/ Հեռախոսի ընկալուչի լար</t>
  </si>
  <si>
    <t xml:space="preserve"> հեռախոսային սարքեր/ Հեռախոսի կոնեկտոր</t>
  </si>
  <si>
    <t xml:space="preserve"> հեռախոսային սարքեր/ Լսափողի կոնեկտոր</t>
  </si>
  <si>
    <t xml:space="preserve"> հեռախոսային սարքեր/ Հեռախոսի բնիկ</t>
  </si>
  <si>
    <t xml:space="preserve"> հեռախոսային սարքեր/ Հեռախոսի փոխարկիչ</t>
  </si>
  <si>
    <t xml:space="preserve"> հեռախոսային սարքեր/ Հեռախոսի կաբել</t>
  </si>
  <si>
    <t xml:space="preserve"> նույնականացման անվանաքարտեր</t>
  </si>
  <si>
    <t xml:space="preserve"> դանակ` գրասենյակային, մետաղյա, մեծ</t>
  </si>
  <si>
    <t xml:space="preserve"> մկրատ, գրասենյակային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</si>
  <si>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</si>
  <si>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</si>
  <si>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</si>
  <si>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սեղմակ, փոքր</t>
  </si>
  <si>
    <t xml:space="preserve"> սեղմակ, միջին </t>
  </si>
  <si>
    <t xml:space="preserve"> սեղմակ, մեծ</t>
  </si>
  <si>
    <t>քանոն` մետաղյա (100)</t>
  </si>
  <si>
    <t xml:space="preserve"> համակարգիչների մասեր/ հովացուցիչ</t>
  </si>
  <si>
    <t xml:space="preserve"> սպիրտ</t>
  </si>
  <si>
    <t xml:space="preserve"> հաստատուն ունակության կոնդենսատորներ</t>
  </si>
  <si>
    <t xml:space="preserve"> լուսապատճենահանող սարքավորումների մասեր և պարագաներ/ Քարթրիջ տոներ Canon 513</t>
  </si>
  <si>
    <t xml:space="preserve"> լուսապատճենահանող սարքավորումների մասեր և պարագաներ/ Քարթրիջ տոներ Canon 512</t>
  </si>
  <si>
    <t xml:space="preserve"> լուսապատճենահանող սարքավորումների մասեր և պարագաներ/ hp 78</t>
  </si>
  <si>
    <t xml:space="preserve"> եռաբաշխիչ, վարդակին միացվող, առանց լարի</t>
  </si>
  <si>
    <t xml:space="preserve"> էլեկտրական երկարացման լար</t>
  </si>
  <si>
    <t xml:space="preserve"> մեկանգամյա օգտագործման բաժակներ</t>
  </si>
  <si>
    <t xml:space="preserve"> թղթե անձեռոցիկ, երկշերտ</t>
  </si>
  <si>
    <t xml:space="preserve"> ըմպելու ջուր</t>
  </si>
  <si>
    <t>03121210</t>
  </si>
  <si>
    <t xml:space="preserve"> ծաղկային կոմպոզիցիաներ/ ծաղկեպսակ</t>
  </si>
  <si>
    <t xml:space="preserve"> ծաղկային կոմպոզիցիաներ</t>
  </si>
  <si>
    <t>մեդալներ, կրծքանշաններ</t>
  </si>
  <si>
    <t xml:space="preserve"> անձնական համակարգիչներ</t>
  </si>
  <si>
    <t xml:space="preserve"> դյուրակիր համակարգիչներ</t>
  </si>
  <si>
    <t>սեղանի համակարգիչներ</t>
  </si>
  <si>
    <t>սեղանի համակարգիչներ/ i 5</t>
  </si>
  <si>
    <t>սկաներներ համակարգիչների համար</t>
  </si>
  <si>
    <t xml:space="preserve"> լազերային տպիչներ</t>
  </si>
  <si>
    <t xml:space="preserve"> տեղեկությունների պահպանման կրիչներ/ SSD կրիչ</t>
  </si>
  <si>
    <t xml:space="preserve"> տեղեկությունների պահպանման կրիչներ/ HDD կրիչ</t>
  </si>
  <si>
    <t xml:space="preserve"> անխափան սնուցման աղբյուրներ/ 1</t>
  </si>
  <si>
    <t xml:space="preserve"> անխափան սնուցման աղբյուրներ/ 2</t>
  </si>
  <si>
    <t xml:space="preserve"> անխափան սնուցման աղբյուրներ</t>
  </si>
  <si>
    <t xml:space="preserve"> տեսամոնիտորներ</t>
  </si>
  <si>
    <t xml:space="preserve"> ձայնագրիչ, ձայնագրելու և վերարտադրելու հնարավորությամբ</t>
  </si>
  <si>
    <t xml:space="preserve"> հեռախոսային սարքեր</t>
  </si>
  <si>
    <t xml:space="preserve"> պրոյեկտորներ</t>
  </si>
  <si>
    <t>աթոռ` գրասենյակային, մետաղյա կարկասով</t>
  </si>
  <si>
    <t xml:space="preserve"> բազկաթոռներ</t>
  </si>
  <si>
    <t xml:space="preserve"> գրասեղաններ</t>
  </si>
  <si>
    <t>սեղան` դիմադիր</t>
  </si>
  <si>
    <t xml:space="preserve"> գրապահարաններ</t>
  </si>
  <si>
    <t xml:space="preserve"> ջուրը փափկեցնող սարքեր/ Տաք և սառը ջրի սարք</t>
  </si>
  <si>
    <t xml:space="preserve"> բազկաթոռ, շարժական, կաշվե</t>
  </si>
  <si>
    <t xml:space="preserve"> գզրոցներ/ Կողապահարան /տումբա/ մեծ</t>
  </si>
  <si>
    <t xml:space="preserve"> գզրոցներ/ Կողապահարան /տումբա/</t>
  </si>
  <si>
    <t xml:space="preserve"> մարտկոց, AAA տեսակի</t>
  </si>
  <si>
    <t xml:space="preserve"> մարտկոցների լիցքավորիչներ</t>
  </si>
  <si>
    <t xml:space="preserve"> սավառնակներ/ անօդաչու թռչող սարք</t>
  </si>
  <si>
    <t xml:space="preserve"> էլեկտրոնային պարագաներ/ էլեկտրոնային քվեարկության ինտերակտիվ համակարգ 48951200</t>
  </si>
  <si>
    <t xml:space="preserve"> օդորակիչ, 24000 BTU</t>
  </si>
  <si>
    <t xml:space="preserve"> օդի սառեցման կոնդենսատորային համակարգեր 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</si>
  <si>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</si>
  <si>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</si>
  <si>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</si>
  <si>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</si>
  <si>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</si>
  <si>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</si>
  <si>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Ճաշարանի կտրոն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</si>
  <si>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</si>
  <si>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</si>
  <si>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</si>
  <si>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</si>
  <si>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</si>
  <si>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</si>
  <si>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Շինարարության վարման գրանցամատյան</t>
  </si>
  <si>
    <t>տպագրական ծառայություններ/ Թղթապանակ</t>
  </si>
  <si>
    <t>տպագրական ծառայություններ/ տոպրակ մեծ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</si>
  <si>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</si>
  <si>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</si>
  <si>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</si>
  <si>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</si>
  <si>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</si>
  <si>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</si>
  <si>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</si>
  <si>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բաշխում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</si>
  <si>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</si>
  <si>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</si>
  <si>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</t>
  </si>
  <si>
    <t>քմ</t>
  </si>
  <si>
    <t xml:space="preserve"> առնետների դեմ պայքարի ծառայություններ/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</si>
  <si>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</si>
  <si>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</si>
  <si>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տեղեկատվության էլեկտրոնային փոխանցման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</si>
  <si>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</si>
  <si>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</si>
  <si>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</si>
  <si>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</si>
  <si>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</si>
  <si>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</si>
  <si>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>ԲՄ</t>
  </si>
  <si>
    <t xml:space="preserve"> աշխատակիցների վերապատրաստման ծառայություններ</t>
  </si>
  <si>
    <t>պաշտոնական ամսագրեր/ ՀՀ պաշտոնական տեղեկագիր</t>
  </si>
  <si>
    <t>թերթերում հայտարարությունների տպագրման ծառայություն</t>
  </si>
  <si>
    <t xml:space="preserve"> աուդիտորական ծառայություններ</t>
  </si>
  <si>
    <t xml:space="preserve"> ճաշարանների կառավարման ծառայություններ</t>
  </si>
  <si>
    <t xml:space="preserve"> հյուրանոցներում բնակվելու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</si>
  <si>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</si>
  <si>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</si>
  <si>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</si>
  <si>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</si>
  <si>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</si>
  <si>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</si>
  <si>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>գույքագրման ծառայություններ</t>
  </si>
  <si>
    <t xml:space="preserve"> հաճախորդների բավարարվածության ուսումնասիրություններ/ Մեդիա մոնիթորինգ</t>
  </si>
  <si>
    <t xml:space="preserve"> հաճախորդների բավարարվածության ուսումնասիրություններ/ Սոցիալական մեդիա մարքեթինգ</t>
  </si>
  <si>
    <t xml:space="preserve"> շենքերի չափագրման ծառայություններ/ գույքի (անշարժ և շարժական) շուկայական գնահատման ծառայություններ</t>
  </si>
  <si>
    <t xml:space="preserve"> արխիվացման ծառայություններ/ փաստաթղթերի</t>
  </si>
  <si>
    <t xml:space="preserve"> ավտոմեքենաների պահպանման ծառայություններ/ մարդատար</t>
  </si>
  <si>
    <t xml:space="preserve"> էլեկտրական սարքերի վերանորոգման ծառայություններ/ Ջրի սարքի</t>
  </si>
  <si>
    <t xml:space="preserve"> էլեկտրական սարքերի վերանորոգման ծառայություններ/ Սառնարանի</t>
  </si>
  <si>
    <t xml:space="preserve"> էլեկտրական սարքերի վերանորոգման ծառայություններ/ Օդորակիչի</t>
  </si>
  <si>
    <t xml:space="preserve"> համակարգչային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</si>
  <si>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</si>
  <si>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հիմնական համակարգչի (մեյնֆրեյմ) օպերացիոն համակարգերի ծրագրային փաթեթներ/ Windows 10 pro</t>
  </si>
  <si>
    <t xml:space="preserve"> հիմնական համակարգչի (մեյնֆրեյմ) օպերացիոն համակարգերի ծրագրային փաթեթներ/ Office 365 Business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</si>
  <si>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</si>
  <si>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</si>
  <si>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գնահատում/ Բազմաբնակարան շենքերի վրա միասնական գովազդային մակերեսների նախագծերի պատվիրում ( գովազդային անձնագրերի կազմում)</t>
  </si>
  <si>
    <t>նախագծերի պատրաստում, ծախսերի գնահատում</t>
  </si>
  <si>
    <t>նախագծերի պատրաստում, ծախսերի գնահատում/ Սպենդիարյան անվ. օպերայի և բալետի ազգային ակադեմիական թատրոնի հարակից տարածքում որոշ շինություններիտաղավարների ապամոնտաժ,ման և տարածքի բարեկարգման, ոռոգման համակարգի կառուցման</t>
  </si>
  <si>
    <t>նախագծերի պատրաստում, ծախսերի գնահատում/ Երևանտրանս» ՓԲԸ-ի տարածքում մեքենաների փակ կայանատեղի և լվացման կետի կառուցման</t>
  </si>
  <si>
    <t>նախագծերի պատրաստում, ծախսերի գնահատում/ «Շտապօգնություն» ՓԲԸ-ի ենթակայաննների հիմնանորոգման աշխատանքների</t>
  </si>
  <si>
    <t>նախագծերի պատրաստում, ծախսերի գնահատում/ Մամիկոնյանց և Արամ Խաչատրյան փողոցները միացնող ճանապարհահատվածի կառուցման</t>
  </si>
  <si>
    <t>նախագծերի պատրաստում, ծախսերի գնահատում/ Երևան քաղաքի աղբավայրի տարածքում ցանկապատի, պահակակետի, լվացման կետի և ախտահանման տաշտակի կառուցման</t>
  </si>
  <si>
    <t>նախագծերի պատրաստում, ծախսերի գնահատում/ Երևան քաղաքի մանկական խաղահրապարակներում ռետինե հատակների տեղադրման աշխատանքներ</t>
  </si>
  <si>
    <t>նախագծերի պատրաստում, ծախսերի գնահատում/ Հր.Քոչարի փողոցի ՝ Վ. Փափազյան-Ն.Զարյան փողոցների միջև ընկած հատվածում մայթի կառուցման աշխատանքների</t>
  </si>
  <si>
    <t>նախագծերի պատրաստում, ծախսերի գնահատում/ «Հանրապետության հրապարակ» մետրոյի կայարանի վերգետնյա հատվածի քարի շինության վերանորոգման</t>
  </si>
  <si>
    <t>նախագծերի պատրաստում, ծախսերի գնահատում/ Դավիթ Բեկ փողոցի հարևանությամբ գտնվող նոր թաղամասի կոյուղագծի կառուցման աշխատանքների</t>
  </si>
  <si>
    <t>նախագծերի պատրաստում, ծախսերի գնահատում/ Շիրակ Արտաշիսյան փողոցների խաչմերուկում կառուցվող հեղեղատար համակարգի /թվով 6 անձրևընդունիչ/</t>
  </si>
  <si>
    <t>նախագծերի պատրաստում, ծախսերի գնահատում/ Էրեբունի վշ-ի հ 63 մանկապարտեզի հիմնանորոգման և բակի բարեկարգման</t>
  </si>
  <si>
    <t>նախագծերի պատրաստում, ծախսերի գնահատում/ Կենտրոն վշ-ի հհ 20.21 մանկապարտեզի հիմնանորոգման և բակի բարեկարգման աշխատանքների</t>
  </si>
  <si>
    <t>նախագծերի պատրաստում, ծախսերի գնահատում/ Շենգավիթ վշ-ի մանկապարտեզների հիմնանորոգման և բակի բարեկարգման աշխատանքների</t>
  </si>
  <si>
    <t>նախագծերի պատրաստում, ծախսերի գնահատում/ Արաբկիր վշ-ի հ 33 մանկապարտեզի հիմնանորոգման և բակի բարեկարգման աշխատանքների</t>
  </si>
  <si>
    <t>նախագծերի պատրաստում, ծախսերի գնահատում/ Մալաթիա- Սեբաստիա վշ-ի մանկապարտեզների հիմնանորոգման և բակի բարեկարգման աշխատանքների</t>
  </si>
  <si>
    <t>նախագծերի պատրաստում, ծախսերի գնահատում/ Նոր Նորք վշ-ի մանկապարտեզների հիմնանորոգման և բակի բարեկարգման աշխատանքների</t>
  </si>
  <si>
    <t>նախագծերի պատրաստում, ծախսերի գնահատում/ Թվով 5 ստորգետնյա հետիոտնային անցումների հիմնանորոգման աշխատանքների</t>
  </si>
  <si>
    <t>նախագծերի պատրաստում, ծախսերի գնահատում/ Փիրումյան թաղամասի բնակելի տների ջրագծի և կոյուղագծի կառուցման աշխատանքների</t>
  </si>
  <si>
    <t>նախագծերի պատրաստում, ծախսերի գնահատում/ Թվով 6 կամուրջների և կամրջային կառույցների տեխնիկական վիճակի հետազոտման անձնագրերի կազմման</t>
  </si>
  <si>
    <t>նախագծերի պատրաստում, ծախսերի գնահատում/ Աջափնյակ վշ-ի հ 35 և հ. 41 մանկապարտեզների հիմնանորոգման և բակի բարեկարգման աշխատանքների</t>
  </si>
  <si>
    <t>նախագծերի պատրաստում, ծախսերի գնահատում/ Թափառող կենդանիների կլինիկա և կացարաններ կառուցելու նախագծանախահաշվային աշխատանքներ</t>
  </si>
  <si>
    <t>նախագծերի պատրաստում, ծախսերի գնահատում/ Մյասնիկյան պողոտայի հհ14 և 14/1 հասցեների մոտակայքում վերգետնյա ՀԵՏԻՈՏՆԱՅԻՆ անցման կառուցման աշխատանքների</t>
  </si>
  <si>
    <t>նախագծերի պատրաստում, ծախսերի գնահատում/ Ֆուչիկի փ. հ. 24 շ.երրորդ աստիճանի վնասվածության վերականգնում ամրացում</t>
  </si>
  <si>
    <t>նախագծերի պատրաստում, ծախսերի գնահատում/ Էստոնական փ. հ.6 շ.երրորդ աստիճանի վնասվածության վերականգնում ամրացում</t>
  </si>
  <si>
    <t>նախագծերի պատրաստում, ծախսերի գնահատում/ Աէրացիա  փ. հ 2/2 շ..երրորդ աստիճանի վնասվածության վերականգնում ամրացում</t>
  </si>
  <si>
    <t>նախագծերի պատրաստում, ծախսերի գնահատում/ Սիլիկյան թաղամասի ոռոգման ցանցի կառուցման</t>
  </si>
  <si>
    <t>նախագծերի պատրաստում, ծախսերի գնահատում/ Նազարբեկյան հ.48 հասցեում գտնվող շենքի  9-րդ հարկի և տանիքի կառուցման և շենքի հիմնանորոգման</t>
  </si>
  <si>
    <t>նախագծերի պատրաստում, ծախսերի գնահատում/ Ֆոտովոլտային  համակարգերի</t>
  </si>
  <si>
    <t>բաժին 01, խումբ 5, դաս 1, 2. Երևան քաղաքի գլխավոր հատակագծի ճշգրտում</t>
  </si>
  <si>
    <t>նախագծերի պատրաստում, ծախսերի գնահատում/ Երևան քաղաքի գլխավոր հատակագծի իրագործման ընթացքի ուսումնասիրություն, հաշվառում</t>
  </si>
  <si>
    <t>նախագծերի պատրաստում, ծախսերի գնահատում/ Երևանի Նոր Նորք վարչական շրջանի գոտևորման նախագծի մշակում</t>
  </si>
  <si>
    <t>նախագծերի պատրաստում, ծախսերի գնահատում/ Երևանի «Փոքր կենտրոնի» սահմանների նախագծի մշակում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</si>
  <si>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</si>
  <si>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հաստատությունների կառավարման ծառայություններ</t>
  </si>
  <si>
    <t xml:space="preserve"> գնահատման հետ կապված խորհրդատվական ծառայություններ</t>
  </si>
  <si>
    <t>բաժին 02, խումբ 2, դաս 1, 1. Քաղաքացիական պաշտպանությանն աջակցություն</t>
  </si>
  <si>
    <t xml:space="preserve"> ցանցային բաղադրիչներ</t>
  </si>
  <si>
    <t xml:space="preserve"> ցանցային բաժանարար</t>
  </si>
  <si>
    <t xml:space="preserve"> հեռախոսային մալուխներ</t>
  </si>
  <si>
    <t>շենքերի, շինությունների ընթացիկ նորոգման աշխատանքներ</t>
  </si>
  <si>
    <t>բաժին 04, խումբ 2, դաս 4, 1. Ոռոգման ցանցի կառուցում և վերանորոգում</t>
  </si>
  <si>
    <t xml:space="preserve"> ոռոգման խողովակաշարերի կառուցման աշխատանքներ</t>
  </si>
  <si>
    <t xml:space="preserve"> տեխնիկական հսկողության ծառայություններ/ Ոռոգման ցանցերի կառուցման աշխատանքների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</si>
  <si>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</si>
  <si>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</t>
  </si>
  <si>
    <t xml:space="preserve"> սալահատակման և ասֆալտապատման աշխատանքներ/ փողոցների ճաքալցման  աշխատանքներ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</si>
  <si>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</si>
  <si>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</si>
  <si>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</si>
  <si>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աշխատանքներ/ գրունտային ճանապարհների հիմնանորոգման աշխատանքներ</t>
  </si>
  <si>
    <t xml:space="preserve"> տեխնիկական հսկողության ծառայություններ/ գրունտային ճանապարհների հիմնանորոգման աշխատանքների</t>
  </si>
  <si>
    <t>բաժին 04, խումբ 5, դաս 1, 3. Եզրաքարերի վերանորոգում</t>
  </si>
  <si>
    <t xml:space="preserve"> ընդհանուր շինարարական աշխատանքներ</t>
  </si>
  <si>
    <t>բաժին 04, խումբ 5, դաս 1, 4. Հենապատերի վերանորոգում</t>
  </si>
  <si>
    <t xml:space="preserve"> երկաթբետոնի հետ կապված աշխատանքներ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</si>
  <si>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</si>
  <si>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</t>
  </si>
  <si>
    <t>հեղինակային հսկողության ծառայություններ</t>
  </si>
  <si>
    <t>բաժին 04, խումբ 5, դաս 1, 6. Կամրջային կառուցվածքների վերականգնում և պահպանում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</si>
  <si>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</si>
  <si>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</si>
  <si>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ընդհանուր շինարարական աշխատանքներ/ մայթերի սալիկապատում</t>
  </si>
  <si>
    <t xml:space="preserve"> ընդհանուր շինարարական աշխատանքներ/ Քոչար-Փափազյան-Զարյան փողոցների միջև ընկած հատվածում նոր մայթի կառուցման աշխատանքներ</t>
  </si>
  <si>
    <t xml:space="preserve"> տեխնիկական հսկողության ծառայություններ/ մայթերի սալիկապատում</t>
  </si>
  <si>
    <t>բաժին 04, խումբ 5, դաս 1, 9. Փողոցների պահպանում եվ շահագործում</t>
  </si>
  <si>
    <t xml:space="preserve"> նստարաններ/ Երևան</t>
  </si>
  <si>
    <t xml:space="preserve"> թափոնների և աղբի տարաներ և աղբամաններ / Աղբաման մեծ ձուլվածքով</t>
  </si>
  <si>
    <t xml:space="preserve"> թափոնների և աղբի տարաներ և աղբամաններ / դույլ</t>
  </si>
  <si>
    <t xml:space="preserve"> նստարաններ</t>
  </si>
  <si>
    <t xml:space="preserve"> վերաներկման աշխատանքներ/ Մետաղական ցանկապատերի վերանորոգում և ներկում</t>
  </si>
  <si>
    <t>բաժին 04, խումբ 5, դաս 1, 11. Թեքահարթակների կառուցում</t>
  </si>
  <si>
    <t xml:space="preserve"> մակերևութային աշխատանքներ, բացառությամբ` ճանապարհների</t>
  </si>
  <si>
    <t>բաժին 04, խումբ 5, դաս 1, 13. Փողոցների, հրապարակների և այգիների կահավորում</t>
  </si>
  <si>
    <t xml:space="preserve"> թափոնների և աղբի տարաներ և աղբամաններ </t>
  </si>
  <si>
    <t xml:space="preserve"> փողոցային կահույքի տեղադրում/ Շենքերի և փողոցների անվանումների միասնական ցուցանակների պատրաստում և տեղադրում</t>
  </si>
  <si>
    <t xml:space="preserve"> փողոցային կահույքի տեղադրում/ Քաղաքային ինստալիացիաների պատրաստում և տեղադրում</t>
  </si>
  <si>
    <t xml:space="preserve"> փողոցային կահույքի տեղադրում/ Անվճար հայտարարությունների տախտակների նորոգում</t>
  </si>
  <si>
    <t xml:space="preserve"> փողոցային կահույքի տեղադրում/ Փողոցների ուղենիշների նորոգում</t>
  </si>
  <si>
    <t xml:space="preserve"> փողոցային կահույքի տեղադրում/ Ծառաբների մետաղական ծածկույթի պատրաստման և տեղադրման աշխատանքներ</t>
  </si>
  <si>
    <t xml:space="preserve"> փողոցային կահույքի տեղադրում/ Մշակութային շենքերի, տուն–թանգարանների, ճակատային հատվածներում ցուցանակների պատրաստում և տեղադրում</t>
  </si>
  <si>
    <t xml:space="preserve"> կահույքի վերանորոգման և պահպանման ծառայություններ</t>
  </si>
  <si>
    <t>բաժին 04, խումբ 5, դաս 5, 1. Վերելակների հիմնանորոգում</t>
  </si>
  <si>
    <t xml:space="preserve"> վերելակներ</t>
  </si>
  <si>
    <t>բաժին 04, խումբ 7, դաս 3, 1. Զբոսաշրջության զարգացում</t>
  </si>
  <si>
    <t xml:space="preserve"> ձայնային տեխնիկայի վերանորոգման և պահպանման ծառայություններ/ «Երևան Սիթի Տուր» զբոսաշրջային քաղաքային երթուղի</t>
  </si>
  <si>
    <t xml:space="preserve"> ցանցային, համացանցային և ներքին ծառայողական կայքի (ինտրանետի) համակարգչային ծրագրային փաթեթների մշակման ծառայություններ/ Երևանի մասին թվային հավելվածի պատրաստում</t>
  </si>
  <si>
    <t xml:space="preserve"> ցանցային, համացանցային և ներքին ծառայողական կայքի (ինտրանետի) համակարգչային ծրագրային փաթեթների մշակման ծառայություններ/ Երևան քաղաքի զբոսաշրջային կայքի պատրաստում</t>
  </si>
  <si>
    <t xml:space="preserve"> գովազդային արշավի հետ կապված ծառայություններ/ «VisitYerevan» տեղեկատվական արշավի կազմակերպում</t>
  </si>
  <si>
    <t xml:space="preserve"> տպագրական և առաքման ծառայություններ/ «Ես եմ իմ քաղաքի զբոսավարը»</t>
  </si>
  <si>
    <t>ձեռնարկների և բրոշյուրների տպագրման ծառայություններ/ «ԷՐԵԲՈՒՆԻ - անցյալը և ներկան» գրքի տպագրում» 3D նկարներով գիրք-ալբոմ</t>
  </si>
  <si>
    <t>ձեռնարկների և բրոշյուրների տպագրման ծառայություններ/ Երևանի “Yerevan in your pocket” ուղեցույցի /A5/ մշակում և տպագրում անգլերեն լեզվով</t>
  </si>
  <si>
    <t>ձեռնարկների և բրոշյուրների տպագրման ծառայություններ/ Երևան քաղաքի միասնական զբոսաշրջային քարտեզի տպագրում</t>
  </si>
  <si>
    <t xml:space="preserve"> փառատոնների կազմակերպման ծառայություններ/ «Համով-հոտով Երևան» հայկական ուտեստների փառատոն  / հունիս 15 /</t>
  </si>
  <si>
    <t xml:space="preserve"> փառատոնների կազմակերպման ծառայություններ/ «Երևան ՏԱՐԱԶֆեստ» 5-րդ հոբելյանական փառատոն /հուլիսի 27/</t>
  </si>
  <si>
    <t xml:space="preserve"> փառատոնների կազմակերպման ծառայություններ/ "Երևանի գարեջրի 6-րդ փառատոն  /օգոստոսի 3/</t>
  </si>
  <si>
    <t xml:space="preserve"> տոնավաճառների և ցուցահանդեսների կազմակերպման ծառայություններ</t>
  </si>
  <si>
    <t xml:space="preserve"> տոնավաճառների և ցուցահանդեսների կազմակերպման ծառայություններ/ «10 քաղաքներ: Երևան» ֆոտոցուցահանդես</t>
  </si>
  <si>
    <t xml:space="preserve"> տոնավաճառների և ցուցահանդեսների կազմակերպման ծառայություններ/ «Երևանը հրավիրում է» ցուցահանդեսի և գիտաժողովի կազմակերպում</t>
  </si>
  <si>
    <t xml:space="preserve"> գովազդային ֆիլմերի արտադրություն</t>
  </si>
  <si>
    <t>բաժին 04, խումբ 9, դաս 1, 1. Դրոշների տեղադրում</t>
  </si>
  <si>
    <t xml:space="preserve"> դրոշներ</t>
  </si>
  <si>
    <t xml:space="preserve"> ձևավորման աշխատանքներ/ հիմնային պատվանդանների դրոշների փոխման, մաքրման և սպասարկման աշխատանքներ</t>
  </si>
  <si>
    <t xml:space="preserve"> ձևավորման աշխատանքներ/ Օտարերկրյա նախագահների այցերի հետ կապված դրոշակազարդման աշխատանքներ</t>
  </si>
  <si>
    <t xml:space="preserve"> ձևավորման աշխատանքներ/ Անկախության օրվան նվիրված Երևան քաղաքի դրոշակազարդման աշխատանքներ</t>
  </si>
  <si>
    <t>բաժին 04, խումբ 9, դաս 1, 6. Տոնական ձևավորում</t>
  </si>
  <si>
    <t xml:space="preserve"> ավտոկայանատեղերի կառուցման աշխատանքներ</t>
  </si>
  <si>
    <t>ՀԲՄ</t>
  </si>
  <si>
    <t>շենքերի, շինությունների ընթացիկ նորոգման աշխատանքներ/ Հրատապ լուծում պահանջող շինարարական աշխատանքներ</t>
  </si>
  <si>
    <t xml:space="preserve"> տեխնիկական հսկողության ծառայություններ/ Հրատապ լուծում պահանջող շինարարական աշխատանքներ</t>
  </si>
  <si>
    <t xml:space="preserve"> տեխնիկական հսկողության ծառայություններ/ «Երևանտրանս« ՓԲԸ տարածքում փակ կայանատեղի և լվացման կետի կառուցման աշխատանքների որակի տեխնիկական հսկողության ծառայություններ</t>
  </si>
  <si>
    <t>բաժին 04, խումբ 9, դաս 1, 8. Ներդրումային ծրագրերի իրականացում</t>
  </si>
  <si>
    <t xml:space="preserve"> բուկլետներ</t>
  </si>
  <si>
    <t xml:space="preserve"> ծրագրի ղեկավարման խորհրդատվական ծառայություններ</t>
  </si>
  <si>
    <t>ձեռնարկների և բրոշյուրների տպագրման ծառայություններ</t>
  </si>
  <si>
    <t>ձեռնարկների և բրոշյուրների տպագրման ծառայություններ/ Ներդրումային բրոշյուրների</t>
  </si>
  <si>
    <t xml:space="preserve"> տեղեկատվական ֆիլմերի արտադրություն </t>
  </si>
  <si>
    <t>բաժին 05, խումբ 1, դաս 1, 1. Աղբահանություն և սանիտարական մաքրում</t>
  </si>
  <si>
    <t>աշխատանքային ձեռնոցներ</t>
  </si>
  <si>
    <t>ՀՄԱ</t>
  </si>
  <si>
    <t xml:space="preserve"> պոլիէթիլենային պարկ, աղբի համար</t>
  </si>
  <si>
    <t xml:space="preserve"> բահեր</t>
  </si>
  <si>
    <t xml:space="preserve"> փոցխեր</t>
  </si>
  <si>
    <t>զույգ</t>
  </si>
  <si>
    <t xml:space="preserve"> բեռնատարներ/ Բազմաֆունկցիոնալ կոմունալ ճանապարհային մեքենա</t>
  </si>
  <si>
    <t xml:space="preserve"> բեռնատարներ/ Աղբատար մեքենա հետևի բարձմամբ 1</t>
  </si>
  <si>
    <t xml:space="preserve"> բեռնատարներ/ Աղբատար մեքենա հետևի բարձմամբ 2</t>
  </si>
  <si>
    <t xml:space="preserve"> բեռնատարներ</t>
  </si>
  <si>
    <t xml:space="preserve"> բեռնատարներ/ Աղբատար մեքենա հետևի բարձմամբ</t>
  </si>
  <si>
    <t xml:space="preserve"> բեռնատարներ/ ղբատար մեքենա հետևի բարձմամբ 1</t>
  </si>
  <si>
    <t xml:space="preserve"> բեռնատարներ/ աղբատար մեքենա հետևի բարձմամբ 2</t>
  </si>
  <si>
    <t xml:space="preserve"> բեռնատարներ/ աղբատար մեքենա հետևի բարձմամբ 3</t>
  </si>
  <si>
    <t xml:space="preserve"> կոնտեյներներ թափոնների համար/ պլաստմասե</t>
  </si>
  <si>
    <t xml:space="preserve"> կոնտեյներներ թափոնների համար</t>
  </si>
  <si>
    <t xml:space="preserve"> վերականգնողական աշխատանքներ/ Երևանի քաղաքային աղբավայրի տարածքում ցանկապատի,պահակակետի, լվացման կետի և աղտահանման տաշտակի կառուցման աշխատանքներ</t>
  </si>
  <si>
    <t>բաժին 05, խումբ 6, դաս 1, 1. Կանաչ տարածքների հիմնում և պահպանում</t>
  </si>
  <si>
    <t xml:space="preserve"> կոյուղիների մաքրման սարքեր</t>
  </si>
  <si>
    <t xml:space="preserve"> կոյուղու պոմպեր</t>
  </si>
  <si>
    <t xml:space="preserve"> ինժեներական և շինարարական աշխատանքներ</t>
  </si>
  <si>
    <t xml:space="preserve"> ծառերի ճյուղերի էտում</t>
  </si>
  <si>
    <t xml:space="preserve"> տպագրական և դրան առնչվող ծառայություններ</t>
  </si>
  <si>
    <t>բաժին 05, խումբ 6, դաս 1, 2. Ախտահանման և միջատազերծման ծառայություններ /դեռատիզացիա</t>
  </si>
  <si>
    <t xml:space="preserve"> տիղմի մաքրման ծառայություններ</t>
  </si>
  <si>
    <t>բաժին 05, խումբ 6, դաս 1, 4. Սիզամարգերի ստեղծում և ծաղկապատում</t>
  </si>
  <si>
    <t>03451300</t>
  </si>
  <si>
    <t xml:space="preserve"> ծաղիկների սոխուկներ/ ծաղկասածիլներ</t>
  </si>
  <si>
    <t>03451400</t>
  </si>
  <si>
    <t xml:space="preserve"> թփեր</t>
  </si>
  <si>
    <t>03451600</t>
  </si>
  <si>
    <t xml:space="preserve"> ծառեր</t>
  </si>
  <si>
    <t xml:space="preserve"> ծառեր/ սոսի</t>
  </si>
  <si>
    <t xml:space="preserve"> ծառեր/ փռվող գիհի</t>
  </si>
  <si>
    <t xml:space="preserve"> ծառեր/ ոսկեգույն թույաներ (կիպարիս)</t>
  </si>
  <si>
    <t xml:space="preserve"> ծառեր/ Գնդաձև ակացիաներ</t>
  </si>
  <si>
    <t xml:space="preserve"> խոտաբույսեր/ գազոնային խոտի սերմ</t>
  </si>
  <si>
    <t xml:space="preserve"> արտադրական հատուկ հագուստ</t>
  </si>
  <si>
    <t xml:space="preserve"> զանազան պարարտանյութեր/ ունիվերսալ աճի խթանիչ</t>
  </si>
  <si>
    <t xml:space="preserve"> զանազան պարարտանյութեր/ ուղղորդված ազդեցության բիոխթանիչ</t>
  </si>
  <si>
    <t xml:space="preserve"> զանազան պարարտանյութեր/ կենսահումուս</t>
  </si>
  <si>
    <t xml:space="preserve"> ագրոքիմիական արտադրանք/ ֆենիլպիրագոլ խմբի</t>
  </si>
  <si>
    <t xml:space="preserve"> ագրոքիմիական արտադրանք/ պիրագոլների խմբի</t>
  </si>
  <si>
    <t xml:space="preserve"> կիր, փոշի</t>
  </si>
  <si>
    <t xml:space="preserve"> հող</t>
  </si>
  <si>
    <t>խմ</t>
  </si>
  <si>
    <t>բաժին 05, խումբ 6, դաս 1, 5. Թափառող կենդանիների վնասազերծում</t>
  </si>
  <si>
    <t xml:space="preserve"> վնասատուների դեմ պայքարի ծառայություններ/ 2019 թափառող շների վնասազերծում</t>
  </si>
  <si>
    <t>բաժին 06, խումբ 1, դաս 1, 1. Ինքնակամ կառույցների քանդում</t>
  </si>
  <si>
    <t xml:space="preserve"> բեռնատարներ/ էքսկավատոր</t>
  </si>
  <si>
    <t xml:space="preserve"> քանդման աշխատանքներ/ ապօրինի տեղադրված գովազդային վահանակների ապամոնտաժում</t>
  </si>
  <si>
    <t xml:space="preserve"> քանդման աշխատանքներ</t>
  </si>
  <si>
    <t xml:space="preserve"> տեխնիկական հսկողության ծառայություններ/ ինքնակամ կառույցների ապամոնտաժում</t>
  </si>
  <si>
    <t>բաժին 06, խումբ 5, դաս 1, 1. Շենքերի և շինությունների հետազոտման աշխատանքներ</t>
  </si>
  <si>
    <t xml:space="preserve"> սեյսմոգրաֆիկ հետազոտության ծառայություններ</t>
  </si>
  <si>
    <t xml:space="preserve"> շենքերի տեխնիկական ստուգման ծառայություններ</t>
  </si>
  <si>
    <t>բաժին 06, խումբ 6, դաս 1, 4. Բազմաբնակարան շենքերի բարեկարգման այլ աշխատանքներ</t>
  </si>
  <si>
    <t xml:space="preserve"> բետոնե ծածկույթների հետ կապված աշխատանքներ/ Շենքերից թափվող սալերի պաշտպանիչ միջոցառումներ</t>
  </si>
  <si>
    <t xml:space="preserve"> բետոնե ծածկույթների հետ կապված աշխատանքներ/ Շենքերի ֆասադների ընթացիկ նորոգում և քարերի մաքրում</t>
  </si>
  <si>
    <t xml:space="preserve"> շենքի ճակատային մասի հետ կապված աշխատանքներ</t>
  </si>
  <si>
    <t xml:space="preserve"> երեխաների խաղահրապարակների տարածքների հարթեցման աշխատանքներ/ Մանկական խաղահրապարակներում ռետինե հատակներիտեղադրման աշխատանքներ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</si>
  <si>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</si>
  <si>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ծառայություններ/ Ջրային կառույցների շահագործում և պահպանում</t>
  </si>
  <si>
    <t xml:space="preserve"> երկրաբանական հետազոտական ծառայություններ</t>
  </si>
  <si>
    <t>բաժին 06, խումբ 6, դաս 1, 8. Վթարային պատշգամբների նորոգում</t>
  </si>
  <si>
    <t xml:space="preserve"> պատշգամբների հետ կապված աշխատանքներ/ Կենտրոն վարչական շրջանի շենքերի պատշգամբներ</t>
  </si>
  <si>
    <t xml:space="preserve"> պատշգամբների հետ կապված աշխատանքներ/ Էրեբունի վարչական շրջանի շենքերի պատշգամբներ</t>
  </si>
  <si>
    <t xml:space="preserve"> պատշգամբների հետ կապված աշխատանքներ</t>
  </si>
  <si>
    <t>նախագծերի պատրաստում, ծախսերի գնահատում/ Աջափնյակ վարչական շրջանի պատշգամբների վերանորոգման</t>
  </si>
  <si>
    <t>նախագծերի պատրաստում, ծախսերի գնահատում/ Արաբկիր վարչական շրջանի պատշգամբների վերանորոգման</t>
  </si>
  <si>
    <t>նախագծերի պատրաստում, ծախսերի գնահատում/ Մալաթիա-Սեբաստի վարչական շրջանի պատշգամբների վերանորոգման</t>
  </si>
  <si>
    <t>նախագծերի պատրաստում, ծախսերի գնահատում/ Նոր Նորք վարչական շրջանի պատշգամբների վերանորոգման</t>
  </si>
  <si>
    <t>նախագծերի պատրաստում, ծախսերի գնահատում/ Նուբարաշեն վարչական շրջանի պատշգամբների վերանորոգման</t>
  </si>
  <si>
    <t>նախագծերի պատրաստում, ծախսերի գնահատում/ Շենգավիթ վարչական շրջանի պատշգամբների վերանորոգման</t>
  </si>
  <si>
    <t>նախագծերի պատրաստում, ծախսերի գնահատում/ Քանաքեռ-Զեյթուն վարչական շրջանի պատշգամբների վերանորոգման</t>
  </si>
  <si>
    <t>բաժին 07, խումբ 1, դաս 1, 1. Առողջապահական կազմակերպությունների համար բժշկական սարքավորումների ձեռքբերում</t>
  </si>
  <si>
    <t xml:space="preserve"> բժշկական սարքեր/ ինհալյատոր-նեբուլայզեր</t>
  </si>
  <si>
    <t xml:space="preserve"> ռենտգեն սարքեր</t>
  </si>
  <si>
    <t xml:space="preserve"> էլեկտրասրտագրման սարքեր</t>
  </si>
  <si>
    <t xml:space="preserve"> սրտի աշխատանքի հսկողության սարքեր/ Պուլսոքսիմետր</t>
  </si>
  <si>
    <t xml:space="preserve"> ուլտրաձայնային ախտորոշման սարքեր/ 2 տվիչով դյուրակիր</t>
  </si>
  <si>
    <t xml:space="preserve"> ֆիզիոթերապիայի սարքեր/ ուլտրաձայնային թերապիայի</t>
  </si>
  <si>
    <t xml:space="preserve"> ֆիզիոթերապիայի սարքեր/ ցածր հաճախականության</t>
  </si>
  <si>
    <t xml:space="preserve"> ֆիզիոթերապիայի սարքեր/ հարվածաալիքային թերապիայի սարքավորում</t>
  </si>
  <si>
    <t xml:space="preserve"> ֆիզիոթերապիայի սարքեր/ մագնիսալազերային թերապիա</t>
  </si>
  <si>
    <t xml:space="preserve"> ֆիզիոթերապիայի սարքեր/ մագնիսային թերապիայի սարքավորում</t>
  </si>
  <si>
    <t>բաժին 07, խումբ 6, դաս 1, 1. Առողջապահական օբյեկտների հիմնանորոգում</t>
  </si>
  <si>
    <t xml:space="preserve"> ընդհանուր շինարարական աշխատանքներ/ Թիվ 16 պոլիկլինիայի շենքի տանիքի վերանորոգում</t>
  </si>
  <si>
    <t xml:space="preserve"> ընդհանուր շինարարական աշխատանքներ/ Թիվ 20 պոլիկլինիկայի շենքի տանիքի վերանորոգում</t>
  </si>
  <si>
    <t xml:space="preserve"> ընդհանուր շինարարական աշխատանքներ/ Նոր Արաբկիր պոլիկլինիկայի շենքի տանիքի վերանորոգում</t>
  </si>
  <si>
    <t xml:space="preserve"> ընդհանուր շինարարական աշխատանքներ/ Նոր Արեշ պոլիկլինիկայի շենքի տանիքի վերանորոգում</t>
  </si>
  <si>
    <t xml:space="preserve"> ընդհանուր շինարարական աշխատանքներ/ Կարմիր Բլուր պոլիկլինիկայի շենքի տանիքի վերանորոգում</t>
  </si>
  <si>
    <t xml:space="preserve"> ընդհանուր շինարարական աշխատանքներ/ «Արշակունյաց պոլիկլինիկա» ՓԲԸ-ի տանիքի կառուցման</t>
  </si>
  <si>
    <t xml:space="preserve"> տեխնիկական հսկողության ծառայություններ/ Թիվ 16 պոլիկլինիկայի տանիքի վերանորոգման</t>
  </si>
  <si>
    <t xml:space="preserve"> տեխնիկական հսկողության ծառայություններ/ Թիվ 20 պոլիկլինիկայի տանիքի վերանորոգման</t>
  </si>
  <si>
    <t xml:space="preserve"> տեխնիկական հսկողության ծառայություններ/ «Նոր Արաբկիր» պոլիկլինիկայի տանիքի վերանորոգման</t>
  </si>
  <si>
    <t xml:space="preserve"> տեխնիկական հսկողության ծառայություններ/ Նոր Արեշ պոլիկլինիայի տանիքի  վերանորոգման</t>
  </si>
  <si>
    <t xml:space="preserve"> տեխնիկական հսկողության ծառայություններ/ Կարմիր բլուր պոլիկլինիկայի տանիքի վերանորոգման</t>
  </si>
  <si>
    <t xml:space="preserve"> տեխնիկական հսկողության ծառայություններ/ «Արշակունյաց պոլիկլինիկա» ՓԲԸ-ի տանիքի կառուցման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</si>
  <si>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</si>
  <si>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</si>
  <si>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</si>
  <si>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 xml:space="preserve"> բժշկական ծառայություններ/ բնակչության շրջանում սքրինինգային հետազոտություն</t>
  </si>
  <si>
    <t>բաժին 08, խումբ 1, դաս 1, 1. Սպորտային միջոցառումների կազմակերպում</t>
  </si>
  <si>
    <t xml:space="preserve"> սպորտային միջոցառումների կազմակերպման ծառայություններ/ Մարզաառողջարարական և զանգվածային  միջոցառումներ</t>
  </si>
  <si>
    <t xml:space="preserve"> սպորտային միջոցառումների կազմակերպման ծառայություններ/ Երևան քաղաքի առաջնություններ, մրցաշարեր և ուսումնամարզական հավաքներ</t>
  </si>
  <si>
    <t xml:space="preserve"> սպորտային միջոցառումների կազմակերպման ծառայություններ/ Երևան և գործընկեր քաղաքների համագործակցության շրջանակներում մարզաառողջարարական և մարզական միջոցառումներ</t>
  </si>
  <si>
    <t xml:space="preserve"> սպորտային միջոցառումների կազմակերպման ծառայություններ/ Երևանի քաղաքապետի փոխանցիկ գավաթի համար «Առողջ սերունդ-պաշտպանված հայրենիք համաքաղաքային բակային ավանդական փառատոն»</t>
  </si>
  <si>
    <t xml:space="preserve"> սպորտային միջոցառումների կազմակերպման ծառայություններ/ Հաշմանդամություն ունեցող անձանց համար նախատեսվող միջոցառումներ</t>
  </si>
  <si>
    <t>բաժին 08, խումբ 1, դաս 1, 2. Հանգստի գոտիների և զբոսայգիների կառուցում ու պահպանում</t>
  </si>
  <si>
    <t xml:space="preserve"> հանգստի տարածքների վերանորոգման աշխատանքներ/ Օղակաձև այգու 3-րդ հատվածի վերակառուցում և բարեկարգում</t>
  </si>
  <si>
    <t>բաժին 08, խումբ 1, դաս 1, 3. Հեծանվահրապարակի շահագործում</t>
  </si>
  <si>
    <t xml:space="preserve"> սպորտային կառույցների շահագործման ծառայություններ/ Հեծանվահրապարակի վարչական շենքի և հարակից տարածքի մաքրման պահպանման և շահագործման ծառայություն/</t>
  </si>
  <si>
    <t xml:space="preserve"> սպորտային կառույցների շահագործման ծառայություններ/ Հեծանվահրապարակի վարչական շենքի և վազքուղու  շահագործման  և պահպանման ծառայություն/</t>
  </si>
  <si>
    <t xml:space="preserve"> սպորտային կառույցների շահագործման ծառայություններ/ /Հեծանվահրապարակի սարքերի և սարքավորումների շահգործման, վերանորոգման և պահպանման ծառայություն/</t>
  </si>
  <si>
    <t>բաժին 08, խումբ 2, դաս 4, 1. Մշակութային միջոցառումների իրականացում</t>
  </si>
  <si>
    <t xml:space="preserve"> գովազդային նեոնային լույսեր</t>
  </si>
  <si>
    <t>գմ</t>
  </si>
  <si>
    <t xml:space="preserve"> ձևավորման աշխատանքներ/ Մշակութային միջոցառումների համար բացիկների, բուկլետների, ուղերձների տպագրություն</t>
  </si>
  <si>
    <t xml:space="preserve"> ձևավորման աշխատանքներ/ Մայիսի 1-ին նվիրված միջոցառումների դրաշակազարդման և ձևավորման աշխատանքներ</t>
  </si>
  <si>
    <t xml:space="preserve"> ձևավորման աշխատանքներ/ Մայիսի 9-ին նվիրված միջոցառումների ձևավորման աշխատանքներ</t>
  </si>
  <si>
    <t xml:space="preserve"> ձևավորման աշխատանքներ/ Մայիսի 28-ին նվիրված միջոցառումների ձևավորման աշխատանքներ</t>
  </si>
  <si>
    <t xml:space="preserve"> ձևավորման աշխատանքներ/ Սահմանադրության օրվան նվիրված միջոցառումների ձևավորման աշխատանքներ</t>
  </si>
  <si>
    <t xml:space="preserve"> ձևավորման աշխատանքներ/ Եղեռնին նվիրված սգո արարողությունների միջոցառումների ձևավորման աշխատանքներ</t>
  </si>
  <si>
    <t xml:space="preserve"> ձևավորման աշխատանքներ/ «Սուրբ Սարգիս» տոնակատարությանը նվիրված տոնական ձևավորման աշխատանքներ</t>
  </si>
  <si>
    <t xml:space="preserve"> ձևավորման աշխատանքներ/ Երևան քաղաքի ամանորյա ձևավորման աշխատանքներ</t>
  </si>
  <si>
    <t xml:space="preserve"> ձևավորման աշխատանքներ/ Ամանորի մայր տոնածառի և վարչական շրջանների տոնածառների տեղադրում և ձևավորում</t>
  </si>
  <si>
    <t xml:space="preserve"> ձևավորման աշխատանքներ/ «Երևանյան ամառ» միջոցառումների կազմակերպման և ձևավորման աշխատանքներ</t>
  </si>
  <si>
    <t xml:space="preserve"> ձևավորման աշխատանքներ/ Շրջանավարտների վերջին զանգին նվիրված միջոցառումների ձևավորման աշխատանքներ</t>
  </si>
  <si>
    <t xml:space="preserve"> ձևավորման աշխատանքներ/ Երեխաների պաշտպանության օրվան նվիրված</t>
  </si>
  <si>
    <t xml:space="preserve"> ձևավորման աշխատանքներ/ «Էրեբունի–Երևան» տոնակատարության ձևավորման և դրոշակազարդման աշխատանքներ</t>
  </si>
  <si>
    <t xml:space="preserve"> ձևավորման աշխատանքներ/ Հայոց բանակի տոնին նվիրված միջոցառումների ձևավորման աշխատանքներ</t>
  </si>
  <si>
    <t xml:space="preserve"> ձևավորման աշխատանքներ/ Մասնագիտացված տոներին նվիրված միջոցառումների ձևավորում</t>
  </si>
  <si>
    <t xml:space="preserve"> ձևավորման աշխատանքներ/ «Պրոյեկցիա»</t>
  </si>
  <si>
    <t xml:space="preserve"> ձևավորման աշխատանքներ/ Կանանց միջազգային օրվան նվիրված</t>
  </si>
  <si>
    <t xml:space="preserve"> ձևավորման աշխատանքներ/ Քաղաքային միջոցառումների ժամանակ   բեմերի տեղադրում</t>
  </si>
  <si>
    <t xml:space="preserve"> թվային տպագրության ծառայություններ/ Մշակութային միջոցառումների համար բաներների տպագրության և տեղադրման ծառայություն</t>
  </si>
  <si>
    <t xml:space="preserve"> միջոցառումների հետ կապված ծառայություններ/ Կանանց միջազգային օրվան նվիրված</t>
  </si>
  <si>
    <t xml:space="preserve"> միջոցառումների հետ կապված ծառայություններ/ Ջազի միջազգային օրվան նվիրված</t>
  </si>
  <si>
    <t xml:space="preserve"> միջոցառումների հետ կապված ծառայություններ/ Թատրոնի միջազգային օրվան նվիրված համերգային ծրագիր</t>
  </si>
  <si>
    <t xml:space="preserve"> մշակութային միջոցառումների կազմակերպման ծառայություններ/ Ծնողավարման հմտությունների սեմինար պարապմունքներ 12 վարչական շրջանների խնամակալական ընտանիքների համար</t>
  </si>
  <si>
    <t xml:space="preserve"> մշակութային միջոցառումների կազմակերպման ծառայություններ/ Այցելություն թանգարաններ և  թատրոններ հատուկ կարիքներով երեխաների մասնակցությամբ</t>
  </si>
  <si>
    <t xml:space="preserve"> մշակութային միջոցառումների կազմակերպման ծառայություններ/ Սոցիալական քարոզչության հոլովակների պատրաստում և տարածում</t>
  </si>
  <si>
    <t xml:space="preserve"> մշակութային միջոցառումների կազմակերպման ծառայություններ/ Ընտանիքի միջազգային օրվան» նվիրված խնամատար ընտանիքիների խրախուսման միջոցառում</t>
  </si>
  <si>
    <t xml:space="preserve"> մշակութային միջոցառումների կազմակերպման ծառայություններ/ Երեխաների  պաշտպանության միջազգային օրվան նվիրված այցելություն ծննդատներ՝ նվերների, ծաղկեփնջերի  տրամադրում</t>
  </si>
  <si>
    <t xml:space="preserve"> մշակութային միջոցառումների կազմակերպման ծառայություններ/ Երեխաների  պաշտպանության միջազգային օրվան նվիրված այցելություն «Երևանի մանկան տուն»  և «Մարի Իզմիրլյանի անվան մանկատուն» ՊՈԱԿ-ներ՝ նվերների տրամադրում</t>
  </si>
  <si>
    <t xml:space="preserve"> մշակութային միջոցառումների կազմակերպման ծառայություններ/ Երեխաների պաշտպանության միջազգային օրվան նվիրված հատուկ կարիքներով երեխաների մանակցությամբ միջոցառում՝ նվերների տրամադրում</t>
  </si>
  <si>
    <t xml:space="preserve"> մշակութային միջոցառումների կազմակերպման ծառայություններ/ 12 վարչական շրջանների խնամակալության և հոգաբարձության հանձնաժողովների համար սեմինար և վերապատրաստում</t>
  </si>
  <si>
    <t xml:space="preserve"> մշակութային միջոցառումների կազմակերպման ծառայություններ/ «Էրեբունի-Երևան» տոնին ընդառաջ լուսանկարչական մրցույթ՝ հատուկ կարիքներով շնորհալի երեխաների մասնակցությամբ</t>
  </si>
  <si>
    <t xml:space="preserve"> մշակութային միջոցառումների կազմակերպման ծառայություններ/ Ամանորին ընդառաջ կյանքի դժվարին իրավիճակներում գտնվող, այդ թվում՝ հատուկ կարիքներով երեխաների տիկնիկային թատրոն այցելության և ամանորյա միջոցառումներին մասնակցության կազմակերպում, նվերների տրամադրում</t>
  </si>
  <si>
    <t xml:space="preserve"> մշակութային միջոցառումների կազմակերպման ծառայություններ/ Մարտի 8-ապրիլի 7 «Կանանց միամսյակին» նվիրված տոնական միջոցառումների իրականացում</t>
  </si>
  <si>
    <t xml:space="preserve"> մշակութային միջոցառումների կազմակերպման ծառայություններ/ Թատրոնի միջազգային օրվան նվիրված հյուրասիրություն</t>
  </si>
  <si>
    <t xml:space="preserve"> մշակութային միջոցառումների կազմակերպման ծառայություններ/ Ցեղասպանության զոհերի հիշատակի օրվան նվիրված</t>
  </si>
  <si>
    <t xml:space="preserve"> մշակութային միջոցառումների կազմակերպման ծառայություններ/ Վերջին զանգին նվիրված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</si>
  <si>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</si>
  <si>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Մայրության և գեղեցկության տոնին նվիրված տոնական միջոցառում</t>
  </si>
  <si>
    <t xml:space="preserve"> մշակութային միջոցառումների կազմակերպման ծառայություններ/ Երաժշտական և արվեստի դպրոցներում շնորհալի սաների մրցույթ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</si>
  <si>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</si>
  <si>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Մանկավարժների խրախուսում /Երևանի տարվա լավագույն տնօրեն, ուսուցիչ, դաստիարակ/</t>
  </si>
  <si>
    <t xml:space="preserve"> մշակութային միջոցառումների կազմակերպման ծառայություններ/ Մանկավարժների խրախուսում «Ուսուցչի օր»</t>
  </si>
  <si>
    <t xml:space="preserve"> մշակութային միջոցառումների կազմակերպման ծառայություններ/ "Կրթական ծրագիր՝ արտագնա խորհրդակցություն-սեմինար տնօրենների հետ"</t>
  </si>
  <si>
    <t xml:space="preserve"> մշակութային միջոցառումների կազմակերպման ծառայություններ/ "Կրթական ծրագիր՝ Ժամանակակից տեխնոլոգիաների  կիրառման ծավալների ընդարձակում դպրոցներում:"</t>
  </si>
  <si>
    <t xml:space="preserve"> մշակութային միջոցառումների կազմակերպման ծառայություններ/ "Հոբելյանական միջոցառումներ, մրցույթներ 1.Հ.Թումանյան-150 2. Կոմիտաս-150 3. Ա.Բակունց-120 4. Սիլվա Կապուտիկյան-100 5.Ալ.Պուշկին-220"</t>
  </si>
  <si>
    <t xml:space="preserve"> մշակութային միջոցառումների կազմակերպման ծառայություններ/ "Համագործակցություն՝ Այցելություն  Սանկտ Պետերբուրգ"</t>
  </si>
  <si>
    <t xml:space="preserve"> մշակութային միջոցառումների կազմակերպման ծառայություններ/ "Համագործակցություն՝ Այցելություն Մոսկվա"</t>
  </si>
  <si>
    <t xml:space="preserve"> մշակութային միջոցառումների կազմակերպման ծառայություններ/ "Հատուկ նպատակային նյութեր՝ խրախուսական մրցանակային ֆոնդ"</t>
  </si>
  <si>
    <t xml:space="preserve"> փառատոնների կազմակերպման ծառայություններ/ Ձմերուկի փառատոն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</si>
  <si>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</si>
  <si>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Ոսկե Ծիրան</t>
  </si>
  <si>
    <t xml:space="preserve"> միջոցառումների հետ կապված ծառայություններ/ թեմատիկ դրոշակազարդարում</t>
  </si>
  <si>
    <t xml:space="preserve"> միջոցառումների հետ կապված ծառայություններ/ Մշակութային միջոցառում Տ. Մանսուրյան 80 և Կոմիտաս 150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</si>
  <si>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</si>
  <si>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</si>
  <si>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>բաժին 09, խումբ 1, դաս 1, 2. Նախադպրոցական ուսուցման կազմակերպման համար անհրաժեշտ գույքի ձեռք բերում</t>
  </si>
  <si>
    <t xml:space="preserve"> սեղաններ, խոհանոցային պահարաններ, գրասեղաններ և գրապահարաններ/ սննդի մշակման համար</t>
  </si>
  <si>
    <t xml:space="preserve"> սեղաններ/ 3-5 տարեկան</t>
  </si>
  <si>
    <t xml:space="preserve"> սեղաններ/ 5-6 տարեկան</t>
  </si>
  <si>
    <t xml:space="preserve"> խոհանոցային պահարաններ և գրապահարաններ</t>
  </si>
  <si>
    <t xml:space="preserve"> աթոռ փայտյա/ 3-5 տարեկան</t>
  </si>
  <si>
    <t xml:space="preserve"> աթոռ փայտյա/ 5-6 տարեկան</t>
  </si>
  <si>
    <t xml:space="preserve"> աթոռ փայտյա/ աշխատանքային</t>
  </si>
  <si>
    <t xml:space="preserve"> դարակներով պահարաններ</t>
  </si>
  <si>
    <t xml:space="preserve"> մանկական մահճակալներ/ եռահարկ</t>
  </si>
  <si>
    <t xml:space="preserve"> մանկական մահճակալներ/ երկհարկանի</t>
  </si>
  <si>
    <t xml:space="preserve"> զգեստապահարաններ</t>
  </si>
  <si>
    <t xml:space="preserve"> բաժակներ</t>
  </si>
  <si>
    <t xml:space="preserve"> ափսեներ</t>
  </si>
  <si>
    <t xml:space="preserve"> ափսեներ/ հացաման</t>
  </si>
  <si>
    <t xml:space="preserve"> խորը ճաշամաններ/ թեյնիկ</t>
  </si>
  <si>
    <t xml:space="preserve"> փոքր կաթսաներ/ ալյումինե 20 լ</t>
  </si>
  <si>
    <t>Էլեկտրական կաթսա/ ալյումինե 40լ</t>
  </si>
  <si>
    <t>Էլեկտրական կաթսա/ ալյումինե 30լ</t>
  </si>
  <si>
    <t>Էլեկտրական կաթսա/ 40լ</t>
  </si>
  <si>
    <t xml:space="preserve"> դույլեր/ կաթսա արծնապատ 12 լ</t>
  </si>
  <si>
    <t xml:space="preserve"> դույլեր/ կաթսա արծնապատ 8-10 լ</t>
  </si>
  <si>
    <t xml:space="preserve"> էլեկտրական ջեռոցներ</t>
  </si>
  <si>
    <t>բաժին 09, խումբ 5, դաս 1, 5. Արտադպրոցական կազմակերպությունների համար անհրաժեշտ գույքի ձեռքբերում</t>
  </si>
  <si>
    <t xml:space="preserve"> հեռուստատեսային պրոյեկցիայի սարքեր/ պրոեկտոր + էկրան</t>
  </si>
  <si>
    <t xml:space="preserve"> հեռուստատեսային պրոյեկցիայի սարքեր/ վիդիո պրոէկտոր</t>
  </si>
  <si>
    <t xml:space="preserve"> հեռուստատեսային պրոյեկցիայի սարքեր/ պրոեկտորի էկրան</t>
  </si>
  <si>
    <t>վարժասարքեր/ շախմատի խաղասեղան</t>
  </si>
  <si>
    <t xml:space="preserve"> էլեկտրոնային կշեռքներ և պարագաներ</t>
  </si>
  <si>
    <t xml:space="preserve"> աթոռներ/ սպասասրահի</t>
  </si>
  <si>
    <t>աթոռ` կիսափափուկ, կահույքի</t>
  </si>
  <si>
    <t xml:space="preserve"> գրասեղաններ/ ղեկավարի</t>
  </si>
  <si>
    <t xml:space="preserve"> սառնարան-սառցարաններ</t>
  </si>
  <si>
    <t>լվացող փոշեկուլ 1, /լվացող, մաքրող, չորացնող/, միջին հզորության</t>
  </si>
  <si>
    <t xml:space="preserve"> օդորակիչ</t>
  </si>
  <si>
    <t xml:space="preserve"> բժշկական սարքերի հավաքածուներ/ հասակաչափ</t>
  </si>
  <si>
    <t>բաժին 09, խումբ 6, դաս 1, 1. Նախադպրոցական հաստատությունների հիմնանորոգում և վերանորոգում</t>
  </si>
  <si>
    <t>կրթական օբյեկտների հիմնանորոգում</t>
  </si>
  <si>
    <t xml:space="preserve"> տեխնիկական հսկողության ծառայություններ/ Երևան քաղաքի մանկապարտեզներում հակահրդեհային համակարգերի տեղադրման աշխ. որակի տեխհսկողություն</t>
  </si>
  <si>
    <t>բաժին 09, խումբ 6, դաս 1, 2. Դպրոցականների օլիմպիադաների և այլ միջոցառումների կազմակերպում</t>
  </si>
  <si>
    <t xml:space="preserve"> միջոցառումների հետ կապված ծառայություններ/ 28-րդ մարզական խաղերի կազմակերպում</t>
  </si>
  <si>
    <t xml:space="preserve"> միջոցառումների հետ կապված ծառայություններ/ Առարկայական օլիմպիադաներ</t>
  </si>
  <si>
    <t xml:space="preserve"> միջոցառումների հետ կապված ծառայություններ/ Մանկավարժների խրախուսում /«Երևանի տարվա լավագույն տնօրեն, ուսուցիչ, դաստիարակ, դպրոց» միջոցառումների անցկացում/</t>
  </si>
  <si>
    <t xml:space="preserve"> միջոցառումների հետ կապված ծառայություններ/ Հոբելյանական միջոցառումներ</t>
  </si>
  <si>
    <t xml:space="preserve"> միջոցառումների հետ կապված ծառայություններ/ Ուսուցչի տոն</t>
  </si>
  <si>
    <t>բաժին 10, խումբ 7, դաս 1, 3. Սոցիալապես անապահով ընտանիքներին տոնական և հիշատակի օրերին աջակցություն</t>
  </si>
  <si>
    <t>03121200</t>
  </si>
  <si>
    <t xml:space="preserve"> քաղած ծաղիկներ</t>
  </si>
  <si>
    <t xml:space="preserve"> մշակութային միջոցառումների կազմակերպման ծառայություններ/ Մարտի 8-ի կանանց միջազգային օրվա առթիվ</t>
  </si>
  <si>
    <t xml:space="preserve"> մշակութային միջոցառումների կազմակերպման ծառայություններ/ Ամանորի տեների</t>
  </si>
  <si>
    <t>բաժին 10, խումբ 7, դաս 1, 4. Սոցիալապես անապահով անձանց աջակցություն</t>
  </si>
  <si>
    <t xml:space="preserve"> սննդի ծանրոցներ</t>
  </si>
  <si>
    <t>բաժին 10, խումբ 7, դաս 1, 5. Հասարակական կազմակերպություններին աջակցություն</t>
  </si>
  <si>
    <t xml:space="preserve"> ուղևորափոխադրման մասնագիտացված ծառայություններ</t>
  </si>
  <si>
    <t>բաժին 10, խումբ 9, դաս 2, 2. Առողջության ապահովագրություն</t>
  </si>
  <si>
    <t xml:space="preserve"> առողջության ապահովագրման ծառայություններ/ Երևանի քաղաքապետարանի ենթակայության մանկապարտեզների և շախմատի դպրոցների աշխատակիցների համար «Առողջապահության ապահովագրություն» փաթեթի ձեռքբերում</t>
  </si>
  <si>
    <t xml:space="preserve"> առողջության ապահովագրման ծառայություններ</t>
  </si>
  <si>
    <t>բաժին 04, խումբ 3, դաս 5, Էլեկտրաէներգիա</t>
  </si>
  <si>
    <t>նախագծերի պատրաստում, ծախսերի գնահատում/ Ֆոտովոլտային համակարգեր</t>
  </si>
  <si>
    <t>նախագծերի պատրաստում, ծախսերի գնահատում/ ներքին և արտաքին ընդհանուր օգտագործման տարածքների</t>
  </si>
  <si>
    <t>ԸՆԴԱՄԵՆԸ</t>
  </si>
  <si>
    <t xml:space="preserve"> հաշվառման գրքեր</t>
  </si>
  <si>
    <t xml:space="preserve"> սոսինձ, էմուլսիա</t>
  </si>
  <si>
    <t xml:space="preserve"> թանաք, կնիքի բարձիկի համար</t>
  </si>
  <si>
    <t xml:space="preserve"> մեխանիկական կամ սրվող մատիտներ</t>
  </si>
  <si>
    <t>գրաֆիտե միջուկ, մատիտի համար</t>
  </si>
  <si>
    <t xml:space="preserve"> շտրիխներ</t>
  </si>
  <si>
    <t xml:space="preserve"> պոլիմերային ինքնակպչուն ժապավեն, 48մմx100մ տնտեսական, մեծ</t>
  </si>
  <si>
    <t>սոսնձամատիտ, գրասենյակային</t>
  </si>
  <si>
    <t>թուղթ գունավոր, A4 ձևաչափի</t>
  </si>
  <si>
    <t xml:space="preserve"> գրենական պիտույքների դասավորման համար նախատեսված, սեղանի դարակի մեջ տեղադրվող հարմարանքներ</t>
  </si>
  <si>
    <t xml:space="preserve"> ժողովների պլանավորման բլոկնոտներ</t>
  </si>
  <si>
    <t xml:space="preserve"> կարիչի մետաղալարե կապեր</t>
  </si>
  <si>
    <t xml:space="preserve"> կոճգամ, երկաթյա</t>
  </si>
  <si>
    <t>թղթապանակ/ ֆայլ կոճգամով</t>
  </si>
  <si>
    <t>թղթապանակ` ամրակով</t>
  </si>
  <si>
    <t>կարիչ, 50-ից ավելի թերթի համար</t>
  </si>
  <si>
    <t>թուղթ նշումների համար, սոսնձվածքով</t>
  </si>
  <si>
    <t xml:space="preserve"> թուղթ նշումների, տրցակներով</t>
  </si>
  <si>
    <t xml:space="preserve"> օրացույցեր</t>
  </si>
  <si>
    <t xml:space="preserve"> դատարկ սկավառակ, առանց տուփի, CD</t>
  </si>
  <si>
    <t>ֆլեշ հիշողություն, 4GB</t>
  </si>
  <si>
    <t xml:space="preserve"> սեղմակ</t>
  </si>
  <si>
    <t>քանոն, պլաստիկ</t>
  </si>
  <si>
    <t>Ծրար</t>
  </si>
  <si>
    <t>09132200</t>
  </si>
  <si>
    <t xml:space="preserve"> բենզին, ռեգուլյար</t>
  </si>
  <si>
    <t xml:space="preserve"> ձեռնոցներ</t>
  </si>
  <si>
    <t xml:space="preserve"> սանտիմետրային ժապավեններ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</si>
  <si>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</si>
  <si>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</si>
  <si>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</si>
  <si>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</si>
  <si>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</si>
  <si>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</si>
  <si>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</si>
  <si>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խրոց սովորական </t>
  </si>
  <si>
    <t>զուգարանի թուղթ</t>
  </si>
  <si>
    <t>սրբիչ` վաֆլե, բամբակյա</t>
  </si>
  <si>
    <t xml:space="preserve"> ավելներ, խոզանակներ և այլ կենցաղային մաքրող պարագաներ</t>
  </si>
  <si>
    <t xml:space="preserve"> զուգարանի խոզանակներ</t>
  </si>
  <si>
    <t xml:space="preserve"> սպունգներ</t>
  </si>
  <si>
    <t>դույլ պլաստմասե</t>
  </si>
  <si>
    <t xml:space="preserve"> աղբարկղ, պլաստմասե</t>
  </si>
  <si>
    <t xml:space="preserve"> հատակի մածիկ,  հատակի փայլեցման և մակերևույթի պահպանման համար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</si>
  <si>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</si>
  <si>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</si>
  <si>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</si>
  <si>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</si>
  <si>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</si>
  <si>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հատակ մաքրելու ձող, պլաստմասե, փայտյա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</si>
  <si>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</si>
  <si>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</si>
  <si>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</si>
  <si>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</si>
  <si>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ջրի և գոլորշու խողովակներ</t>
  </si>
  <si>
    <t xml:space="preserve"> մեխ մետաղական</t>
  </si>
  <si>
    <t xml:space="preserve"> ջրի ծորակ, փական</t>
  </si>
  <si>
    <t xml:space="preserve"> սանհանգույցի բաքեր</t>
  </si>
  <si>
    <t xml:space="preserve"> սեղմիչ աքցաններ</t>
  </si>
  <si>
    <t xml:space="preserve"> պտուտակահաններ</t>
  </si>
  <si>
    <t xml:space="preserve"> դռան փականներ</t>
  </si>
  <si>
    <t xml:space="preserve"> գնդերիթներ և պտուտակներ</t>
  </si>
  <si>
    <t xml:space="preserve"> մատնահետք կարդացող սարքեր</t>
  </si>
  <si>
    <t>տպագրական ծառայություններ/ ղեկավարի բլանկ</t>
  </si>
  <si>
    <t>տպագրական ծառայություններ/ քանդման, նախագծման և շին.թույլտվությունների բլանկ</t>
  </si>
  <si>
    <t>տպագրական ծառայություններ/ գրանցաթերթիկ</t>
  </si>
  <si>
    <t>տպագրական ծառայություններ/ գործավարական գիրք</t>
  </si>
  <si>
    <t>տպագրական ծառայություններ/ որոշման բլանկ</t>
  </si>
  <si>
    <t xml:space="preserve"> ջրային ուղիների շահագործման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</si>
  <si>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</si>
  <si>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</si>
  <si>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</si>
  <si>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փոխադրամիջոցների հետ կապված ապահովագրական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</si>
  <si>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</si>
  <si>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</si>
  <si>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</si>
  <si>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</si>
  <si>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</si>
  <si>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</si>
  <si>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</si>
  <si>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</si>
  <si>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</si>
  <si>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</si>
  <si>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</si>
  <si>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</si>
  <si>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</si>
  <si>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</si>
  <si>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տեխնիկական հսկողության ծառայություններ/ ասֆալտապատման աշխատանքների</t>
  </si>
  <si>
    <t xml:space="preserve"> վերելակների մասեր</t>
  </si>
  <si>
    <t xml:space="preserve"> տեխնիկական հսկողության ծառայություններ/ վերելակներ</t>
  </si>
  <si>
    <t xml:space="preserve"> բնակտարածությունների մաքրման ծառայություններ</t>
  </si>
  <si>
    <t>կանաչապատման ծառայություններ</t>
  </si>
  <si>
    <t xml:space="preserve"> առնետների դեմ պայքարի ծառայություններ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</si>
  <si>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</si>
  <si>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</si>
  <si>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</si>
  <si>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</si>
  <si>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</si>
  <si>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>բաժին 06, խումբ 6, դաս 1, 3. Բակային տարածքների և խաղահրապարակների հիմնանորոգում ու պահպանում</t>
  </si>
  <si>
    <t>այլ շենքերի, շինությունների հիմնանորոգում/ Շինարարների 2,4 շենքերի բակեր</t>
  </si>
  <si>
    <t>այլ շենքերի, շինությունների հիմնանորոգում/ Հալաբյան 59շ բակ</t>
  </si>
  <si>
    <t>այլ շենքերի, շինությունների հիմնանորոգում/ Ֆուչիկի 1-ին նրբ. 5շ բակ</t>
  </si>
  <si>
    <t>այլ շենքերի, շինությունների հիմնանորոգում/ Ֆուչիկի 1-ին նրբ. 3շ բակ</t>
  </si>
  <si>
    <t>այլ շենքերի, շինությունների հիմնանորոգում/ Արզումանյան 12շ բակ</t>
  </si>
  <si>
    <t>այլ շենքերի, շինությունների հիմնանորոգում/ Բաշինջաղյան 181,183շենքերի բակեր</t>
  </si>
  <si>
    <t xml:space="preserve"> տեխնիկական հսկողության ծառայություններ/ Շինարարների2,4</t>
  </si>
  <si>
    <t xml:space="preserve"> տեխնիկական հսկողության ծառայություններ/ Հալաբյան59</t>
  </si>
  <si>
    <t xml:space="preserve"> տեխնիկական հսկողության ծառայություններ/ Ֆուչիկի 1-իննրբ.5շ</t>
  </si>
  <si>
    <t xml:space="preserve"> տեխնիկական հսկողության ծառայություններ/ Ֆուչիկի 1-ին նրբ.3շ</t>
  </si>
  <si>
    <t xml:space="preserve"> տեխնիկական հսկողության ծառայություններ/ Արզումանայն 12</t>
  </si>
  <si>
    <t xml:space="preserve"> տեխնիկական հսկողության ծառայություններ/ Բաշինջաղյան 181,183</t>
  </si>
  <si>
    <t>հեղինակային հսկողության ծառայություններ/ Շինարարների 2,4</t>
  </si>
  <si>
    <t>հեղինակային հսկողության ծառայություններ/ Հալաբյան 59</t>
  </si>
  <si>
    <t>հեղինակային հսկողության ծառայություններ/ Ֆուչիկի 1-ին նրբ. 5շ</t>
  </si>
  <si>
    <t>հեղինակային հսկողության ծառայություններ/ Ֆուչիկի 1-ին նրբ. 3շ</t>
  </si>
  <si>
    <t>հեղինակային հսկողության ծառայություններ/ Արզումանյան 12</t>
  </si>
  <si>
    <t>հեղինակային հսկողության ծառայություններ/ Բաշինջաղյան 181,183</t>
  </si>
  <si>
    <t xml:space="preserve"> շքամուտքերի շինարարական աշխատանքներ </t>
  </si>
  <si>
    <t xml:space="preserve"> տեխնիկական հսկողության ծառայություններ/ մուտքեր</t>
  </si>
  <si>
    <t xml:space="preserve"> սպորտային միջոցառումների կազմակերպման ծառայություններ/ ՀՀ անկախության 28-րդ տարեդ. նվ. դպրոցականների քաղ. 28-րդ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</si>
  <si>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</si>
  <si>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</si>
  <si>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</si>
  <si>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</si>
  <si>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</si>
  <si>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</si>
  <si>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</si>
  <si>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</si>
  <si>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</si>
  <si>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</si>
  <si>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</si>
  <si>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</si>
  <si>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</si>
  <si>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</si>
  <si>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</si>
  <si>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</si>
  <si>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</si>
  <si>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</si>
  <si>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</si>
  <si>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</si>
  <si>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</si>
  <si>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</si>
  <si>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</si>
  <si>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</si>
  <si>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</si>
  <si>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</si>
  <si>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</si>
  <si>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</si>
  <si>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 xml:space="preserve"> հանրային սննդի կազմակերպման նյութեր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</si>
  <si>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</si>
  <si>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</si>
  <si>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</si>
  <si>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</si>
  <si>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</si>
  <si>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</si>
  <si>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</si>
  <si>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</si>
  <si>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</si>
  <si>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</si>
  <si>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</si>
  <si>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</t>
  </si>
  <si>
    <t xml:space="preserve"> հոտազերծիչ, օդի</t>
  </si>
  <si>
    <t>կահույք մաքրելու լաթ</t>
  </si>
  <si>
    <t xml:space="preserve"> գրենական պիտույքների դասավորման համարանքներ և պարագաներ</t>
  </si>
  <si>
    <t xml:space="preserve"> մեկանգամյա օգտագործման ձեռնոցներ</t>
  </si>
  <si>
    <t>սնուցման մարտկոց</t>
  </si>
  <si>
    <t>լամպ` լյումինեսցենտային, 18 Վտ, 220 Վ</t>
  </si>
  <si>
    <t>լամպ` լյումինեսցենտային, 36 Վտ, 220 Վ</t>
  </si>
  <si>
    <t xml:space="preserve"> հանրային հեռախոսներ</t>
  </si>
  <si>
    <t xml:space="preserve"> խոհանոցի սրբիչներ</t>
  </si>
  <si>
    <t xml:space="preserve"> կահույքի փայլեցման միջոց</t>
  </si>
  <si>
    <t>պղնձյա հաղորդալար, միաջիղ, ПЭВ 31x16մմ2</t>
  </si>
  <si>
    <t xml:space="preserve"> ջրի ծորակ, 2 փականով</t>
  </si>
  <si>
    <t xml:space="preserve"> զանազան կողպեքներ և փականներ</t>
  </si>
  <si>
    <t xml:space="preserve"> յուղաներկ</t>
  </si>
  <si>
    <t xml:space="preserve"> լուծիչներ</t>
  </si>
  <si>
    <t>վրձին` ներկարարական, նեղ</t>
  </si>
  <si>
    <t xml:space="preserve"> ներկագլանիկ, ներկարարական աշխատանքների համար</t>
  </si>
  <si>
    <t xml:space="preserve"> ցեմենտ</t>
  </si>
  <si>
    <t xml:space="preserve"> ավազ, շինարարական</t>
  </si>
  <si>
    <t xml:space="preserve"> հղկող սարքեր</t>
  </si>
  <si>
    <t xml:space="preserve"> եռակցման սարքեր</t>
  </si>
  <si>
    <t xml:space="preserve"> գայլիկոնի սայրեր</t>
  </si>
  <si>
    <t xml:space="preserve"> կտրող գործիքներ</t>
  </si>
  <si>
    <t xml:space="preserve"> էլեկտրականության բաշխում</t>
  </si>
  <si>
    <t xml:space="preserve"> խմելու ջրի բաշխում</t>
  </si>
  <si>
    <t xml:space="preserve"> ախտահանման և մակաբույծների ոչնչացման ծառայություններ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</si>
  <si>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</si>
  <si>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</si>
  <si>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պոլիմերային ինքնակպչուն ժապավեն, 19մմx36մ գրասենյակային, փոքր</t>
  </si>
  <si>
    <t xml:space="preserve"> մաքրման և սանիտարահիգիենիկ ծառայություններ</t>
  </si>
  <si>
    <t>այլ շենքերի, շինությունների հիմնանորոգում</t>
  </si>
  <si>
    <t xml:space="preserve"> սպորտային միջոցառումների կազմակերպման ծառայություններ</t>
  </si>
  <si>
    <t xml:space="preserve"> մշակութային միջոցառումների կազմակերպման ծառայություններ</t>
  </si>
  <si>
    <t>մանկական սնունդ</t>
  </si>
  <si>
    <t xml:space="preserve"> միջոցառումների հետ կապված ծառայություններ</t>
  </si>
  <si>
    <t xml:space="preserve"> բացիկներ</t>
  </si>
  <si>
    <t>գովասանագրեր և պատվոգրեր</t>
  </si>
  <si>
    <t>բլանկներ</t>
  </si>
  <si>
    <t xml:space="preserve"> այցեքարտեր</t>
  </si>
  <si>
    <t>վկայականներ</t>
  </si>
  <si>
    <t>09211810</t>
  </si>
  <si>
    <t xml:space="preserve"> թեթև յուղեր</t>
  </si>
  <si>
    <t>09211900</t>
  </si>
  <si>
    <t xml:space="preserve"> շարժիչի յուղեր</t>
  </si>
  <si>
    <t xml:space="preserve"> լուսազգայուն թուղթ կամ ստվարաթուղթ</t>
  </si>
  <si>
    <t xml:space="preserve"> կոճգամներ</t>
  </si>
  <si>
    <t xml:space="preserve"> համակարգչային տվյալների պահպանման միավորներ </t>
  </si>
  <si>
    <t xml:space="preserve"> օպերատիվ հիշողություն (ram)  / 1gb</t>
  </si>
  <si>
    <t xml:space="preserve"> օպերատիվ հիշողություն (ram)  / 2gb</t>
  </si>
  <si>
    <t xml:space="preserve"> ցանցային միջերեսի քարտեր</t>
  </si>
  <si>
    <t xml:space="preserve"> համակարգիչների պարագաներ</t>
  </si>
  <si>
    <t>մարտկոց` 3V(CR2)</t>
  </si>
  <si>
    <t xml:space="preserve"> գրասենյակային գիրք, մատյան, 70-200էջ, տողանի, սպիտակ էջերով</t>
  </si>
  <si>
    <t xml:space="preserve"> ավտոմեքենաների անիվներ</t>
  </si>
  <si>
    <t>պոլիէթիլենային այլ արտադրանք</t>
  </si>
  <si>
    <t xml:space="preserve"> ավտոմատ անջատիչներ</t>
  </si>
  <si>
    <t>լամպ` հայելատիպ, շիկացման թելիկով, 100 Վտ, R 80, E27, 220 Վ</t>
  </si>
  <si>
    <t xml:space="preserve"> առաստաղի լուսավորման սարքեր</t>
  </si>
  <si>
    <t xml:space="preserve"> էլեկտրական լամպ, 60W, 80W, 100W</t>
  </si>
  <si>
    <t xml:space="preserve"> տնտեսող լամպեր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</si>
  <si>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</si>
  <si>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</si>
  <si>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</si>
  <si>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</si>
  <si>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 xml:space="preserve"> լվացքի փոշի ձեռքով լվանալու համար</t>
  </si>
  <si>
    <t>ախտահանող հեղուկ` սանհանգույցի համար (խտանյութ)</t>
  </si>
  <si>
    <t xml:space="preserve"> մալուխ, էլեկտրական լար</t>
  </si>
  <si>
    <t>փական, խցանային, D  32 մմ</t>
  </si>
  <si>
    <t xml:space="preserve"> զսպանակներ/ 1</t>
  </si>
  <si>
    <t xml:space="preserve"> զսպանակներ/ 2</t>
  </si>
  <si>
    <t>համակարգիչ ամբողջը մեկում</t>
  </si>
  <si>
    <t xml:space="preserve"> գունավոր տպիչներ</t>
  </si>
  <si>
    <t xml:space="preserve"> համակարգիչների մասեր</t>
  </si>
  <si>
    <t>տպիչ սարք, բազմաֆունկցիոնալ, A4, 23 էջ/րոպե արագության</t>
  </si>
  <si>
    <t>բազմաֆունկցիոնալ սարք` լազերային</t>
  </si>
  <si>
    <t xml:space="preserve"> աթոռ համակարգչային</t>
  </si>
  <si>
    <t>տպիչ սարք, բազմաֆունկցիոնալ, A4, 18 էջ/րոպե արագության</t>
  </si>
  <si>
    <t xml:space="preserve"> մալուխ համակարգչի, UTP cable 6 level</t>
  </si>
  <si>
    <t xml:space="preserve"> gsm հեռախոսներ</t>
  </si>
  <si>
    <t xml:space="preserve"> համակարգչի հիշողությունը մեծացնող սարքեր/ համակարգչային սերվեր</t>
  </si>
  <si>
    <t xml:space="preserve"> համակարգիչների պարագաներ/ մոնիտոր</t>
  </si>
  <si>
    <t>կվտ/ժ</t>
  </si>
  <si>
    <t xml:space="preserve"> ներքին փոստային և սուրհանդակայինծառայություններ </t>
  </si>
  <si>
    <t xml:space="preserve"> օպտիկայի հետ կապված ծառայություններ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</si>
  <si>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</si>
  <si>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</si>
  <si>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</si>
  <si>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</si>
  <si>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</si>
  <si>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</si>
  <si>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</si>
  <si>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</si>
  <si>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</si>
  <si>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</si>
  <si>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պատճենահանող սարքերի պահպանման ծառայություններ</t>
  </si>
  <si>
    <t>հատակի մաքրման հեղուկ (խտանյութ)</t>
  </si>
  <si>
    <t>կմ</t>
  </si>
  <si>
    <t xml:space="preserve"> ճանապարհների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</si>
  <si>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</si>
  <si>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</si>
  <si>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վերելակների վերանորոգման և պահպանման ծառայություններ</t>
  </si>
  <si>
    <t xml:space="preserve"> ախտահանման և մակաբույծների ոչնչացման ծառայություններ քաղաքային կամ գյուղական վայրերում</t>
  </si>
  <si>
    <t>պրոֆնաստիլ</t>
  </si>
  <si>
    <t>թիթեղ` մետաղական, 2 մմ</t>
  </si>
  <si>
    <t xml:space="preserve"> տանիքների վերանորոգման աշխատանքներ/ Հ.Հակոբյան 2</t>
  </si>
  <si>
    <t xml:space="preserve"> տանիքների վերանորոգման աշխատանքներ/ Աղբուր Սերոբ 48</t>
  </si>
  <si>
    <t xml:space="preserve"> տանիքների վերանորոգման աշխատանքներ/ Ավետիսյան 1</t>
  </si>
  <si>
    <t xml:space="preserve"> տեխնիկական հսկողության ծառայություններ/ Հ.Հակոբյան 2</t>
  </si>
  <si>
    <t xml:space="preserve"> տեխնիկական հսկողության ծառայություններ/ Աղբուր Սերոբ 48</t>
  </si>
  <si>
    <t xml:space="preserve"> տեխնիկական հսկողության ծառայություններ/ Ավետիսյան 1</t>
  </si>
  <si>
    <t>հեղինակային հսկողության ծառայություններ/ Հ.Հակոբյան 2</t>
  </si>
  <si>
    <t>հեղինակային հսկողության ծառայություններ/ Աղբուր Սերոբ 48</t>
  </si>
  <si>
    <t>հեղինակային հսկողության ծառայություններ/ Ավետիսյան 1</t>
  </si>
  <si>
    <t xml:space="preserve"> երկաթյա ապրանքներ</t>
  </si>
  <si>
    <t>այլ շենքերի, շինությունների հիմնանորոգում/ Վ.Դավթյան 27</t>
  </si>
  <si>
    <t>այլ շենքերի, շինությունների հիմնանորոգում/ Կոմիտաս 2</t>
  </si>
  <si>
    <t>այլ շենքերի, շինությունների հիմնանորոգում/ Տիգրանյան 5</t>
  </si>
  <si>
    <t>այլ շենքերի, շինությունների հիմնանորոգում/ Զարյան 17</t>
  </si>
  <si>
    <t>այլ շենքերի, շինությունների հիմնանորոգում/ Զարյան 19</t>
  </si>
  <si>
    <t>այլ շենքերի, շինությունների հիմնանորոգում/ Ա.Խաչատրյան 31,33,33/1</t>
  </si>
  <si>
    <t>այլ շենքերի, շինությունների հիմնանորոգում/ Ազատության 11,11ա,9ա</t>
  </si>
  <si>
    <t>այլ շենքերի, շինությունների հիմնանորոգում/ Օրբելի 4 և 6 շենքերի բակ</t>
  </si>
  <si>
    <t>այլ շենքերի, շինությունների հիմնանորոգում/ Բաբայան 26-34 շենքերի բակ</t>
  </si>
  <si>
    <t xml:space="preserve"> տեխնիկական հսկողության ծառայություններ/ Վ.Դավթյան 27</t>
  </si>
  <si>
    <t xml:space="preserve"> տեխնիկական հսկողության ծառայություններ/ Կոմիտաս 2</t>
  </si>
  <si>
    <t xml:space="preserve"> տեխնիկական հսկողության ծառայություններ/ Տիգրանյան 5</t>
  </si>
  <si>
    <t xml:space="preserve"> տեխնիկական հսկողության ծառայություններ/ Զարյան 17</t>
  </si>
  <si>
    <t xml:space="preserve"> տեխնիկական հսկողության ծառայություններ/ Զարյան 19</t>
  </si>
  <si>
    <t xml:space="preserve"> տեխնիկական հսկողության ծառայություններ/ Ա.Խաչատրյան 31,33,33/1</t>
  </si>
  <si>
    <t xml:space="preserve"> տեխնիկական հսկողության ծառայություններ/ Ազատության 11,11ա,9ա</t>
  </si>
  <si>
    <t xml:space="preserve"> տեխնիկական հսկողության ծառայություններ/ Օրբելի 4 և 6 շենքերի բակ</t>
  </si>
  <si>
    <t xml:space="preserve"> տեխնիկական հսկողության ծառայություններ/ Բաբայան 26-34 շենքերի բակ</t>
  </si>
  <si>
    <t>հեղինակային հսկողության ծառայություններ/ Վ.Դավթյան 27</t>
  </si>
  <si>
    <t>հեղինակային հսկողության ծառայություններ/ Կոմիտաս 2</t>
  </si>
  <si>
    <t>հեղինակային հսկողության ծառայություններ/ Տիգրանյան 5</t>
  </si>
  <si>
    <t>հեղինակային հսկողության ծառայություններ/ Զարյան 17</t>
  </si>
  <si>
    <t>հեղինակային հսկողության ծառայություններ/ Զարյան 19</t>
  </si>
  <si>
    <t>հեղինակային հսկողության ծառայություններ/ Ա.Խաչատրյան 31,33,33/1</t>
  </si>
  <si>
    <t>հեղինակային հսկողության ծառայություններ/ Ազատության 11,11ա,9ա</t>
  </si>
  <si>
    <t>հեղինակային հսկողության ծառայություններ/ Օրբելի 4 և 6 շենքերի բակ</t>
  </si>
  <si>
    <t>հեղինակային հսկողության ծառայություններ/ Բաբայան 26-34 շենքերի բակ</t>
  </si>
  <si>
    <t xml:space="preserve"> սպորտային միջոցառումների կազմակերպման ծառայություններ/ սեղանի թենիսի բաց առաջնություն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</si>
  <si>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</si>
  <si>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28-րդ մարզական խաղեր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</si>
  <si>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</si>
  <si>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Տարեցների հանրապետական խաղեր</t>
  </si>
  <si>
    <t xml:space="preserve"> սպորտային միջոցառումների կազմակերպման ծառայություններ/ Առողջ սերունդ՝ պաշտպանված հայրենիք</t>
  </si>
  <si>
    <t xml:space="preserve"> սպորտային միջոցառումների կազմակերպման ծառայություններ/ Շախմատի բաց առաջնություն</t>
  </si>
  <si>
    <t xml:space="preserve"> սպորտային միջոցառումների կազմակերպման ծառայություններ/ Վոլեյբոլի բաց առաջնություն</t>
  </si>
  <si>
    <t xml:space="preserve"> սպորտային միջոցառումների կազմակերպման ծառայություններ/ Ձյուդոյի բաց առաջնություն</t>
  </si>
  <si>
    <t xml:space="preserve"> սպորտային միջոցառումների կազմակերպման ծառայություններ/ Ռազմամարզական խաղեր</t>
  </si>
  <si>
    <t xml:space="preserve"> սպորտային միջոցառումների կազմակերպման ծառայություններ/ Բասկետբոլի բաց առաջնություն</t>
  </si>
  <si>
    <t xml:space="preserve"> մշակութային միջոցառումների կազմակերպման ծառայություններ/ Ապրիլի 7</t>
  </si>
  <si>
    <t xml:space="preserve"> մշակութային միջոցառումների կազմակերպման ծառայություններ/ Մեծ Եղեռն</t>
  </si>
  <si>
    <t xml:space="preserve"> մշակութային միջոցառումների կազմակերպման ծառայություններ/ Մայիսի 9</t>
  </si>
  <si>
    <t xml:space="preserve"> մշակութային միջոցառումների կազմակերպման ծառայություններ/ Մայիսի 28</t>
  </si>
  <si>
    <t xml:space="preserve"> մշակութային միջոցառումների կազմակերպման ծառայություններ/ Հունիսի1</t>
  </si>
  <si>
    <t xml:space="preserve"> մշակութային միջոցառումների կազմակերպման ծառայություններ/ Թումանյանական տարի</t>
  </si>
  <si>
    <t xml:space="preserve"> մշակութային միջոցառումների կազմակերպման ծառայություններ/ Սեպտեմբերի 21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</si>
  <si>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</si>
  <si>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Կոմիտասի 150-ամյակ</t>
  </si>
  <si>
    <t xml:space="preserve"> մշակութային միջոցառումների կազմակերպման ծառայություններ/ Ամանորյա միջոցառում</t>
  </si>
  <si>
    <t xml:space="preserve"> մշակութային միջոցառումների կազմակերպման ծառայություններ/ Ամանորյա զարդարանք</t>
  </si>
  <si>
    <t xml:space="preserve"> մշակութային միջոցառումների կազմակերպման ծառայություններ/ Սուրբ Զատիկ</t>
  </si>
  <si>
    <t>բաժին 10, խումբ 7, դաս 1, 1. Սոցիալապես անապահով ընտանիքների երեխաների հանգստի կազմակերպում</t>
  </si>
  <si>
    <t xml:space="preserve"> տոմսեր</t>
  </si>
  <si>
    <t xml:space="preserve"> միջոցառումների հետ կապված ծառայություններ/ էքսկուրսիաների կազմակերպում</t>
  </si>
  <si>
    <t xml:space="preserve"> միջոցառումների հետ կապված ծառայություններ/ Հունիսի 1</t>
  </si>
  <si>
    <t xml:space="preserve"> միջոցառումների հետ կապված ծառայություններ/ Սեպտեմբերի 21</t>
  </si>
  <si>
    <t xml:space="preserve"> միջոցառումների հետ կապված ծառայություններ/ Ապրիլի 7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</si>
  <si>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</si>
  <si>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Հաշմանդամի օր</t>
  </si>
  <si>
    <t xml:space="preserve"> միջոցառումների հետ կապված ծառայություններ/ Ամանոր</t>
  </si>
  <si>
    <t xml:space="preserve"> միջոցառումների հետ կապված ծառայություններ/ տոմսեր</t>
  </si>
  <si>
    <t xml:space="preserve"> թղթապանակներ</t>
  </si>
  <si>
    <t>գրպանի հաշվիչներ</t>
  </si>
  <si>
    <t>մարկերներ</t>
  </si>
  <si>
    <t xml:space="preserve"> կպչուն ժապավեններ</t>
  </si>
  <si>
    <t>09132100</t>
  </si>
  <si>
    <t xml:space="preserve"> բենզին, պրեմիում</t>
  </si>
  <si>
    <t>էլեկտրական լար` 2x6 մմ</t>
  </si>
  <si>
    <t>լամպ` էկոնոմ, 40 Վտ, 190 մմ, E27,  220 Վ</t>
  </si>
  <si>
    <t xml:space="preserve"> օճառ</t>
  </si>
  <si>
    <t xml:space="preserve"> թղթե անձեռոցիկներ</t>
  </si>
  <si>
    <t xml:space="preserve"> մաքրող նյութեր</t>
  </si>
  <si>
    <t>ապակի մաքրման լաթ</t>
  </si>
  <si>
    <t>բազկաթոռ` ղեկավարի</t>
  </si>
  <si>
    <t xml:space="preserve"> սեղաններ</t>
  </si>
  <si>
    <t xml:space="preserve"> աթոռներ</t>
  </si>
  <si>
    <t xml:space="preserve"> կենտրոնական պրոցեսորներ (cpu) կամ պրոցեսորներ</t>
  </si>
  <si>
    <t>փոշեկուլ 1, հզորությունը՝ միջին, ներծծման հզորությունը՝ միջին</t>
  </si>
  <si>
    <t xml:space="preserve"> հեռուստացույց, պլազմային, 50՚՚</t>
  </si>
  <si>
    <t xml:space="preserve"> միկրոալիքային վառարաններ</t>
  </si>
  <si>
    <t xml:space="preserve"> հյուրասենյակի կահույք</t>
  </si>
  <si>
    <t xml:space="preserve"> սուրճի սեղաններ</t>
  </si>
  <si>
    <t xml:space="preserve"> թվային լուսանկարչական ապարատներ</t>
  </si>
  <si>
    <t xml:space="preserve"> գունավոր տեսամոնիտորներ</t>
  </si>
  <si>
    <t xml:space="preserve"> հանրային հեռախոսային ծառայություններ/ Յուքոմ</t>
  </si>
  <si>
    <t xml:space="preserve"> փոխադրամիջոցների հետ կապված ապահովագրական ծառայություններ/ 139LU01</t>
  </si>
  <si>
    <t>բաժին 01, խումբ 1, դաս 1, 2. Վարչական օբյեկտների հիմնանորոգում</t>
  </si>
  <si>
    <t xml:space="preserve"> հավաքովի կառույցներ/ զրուցարան</t>
  </si>
  <si>
    <t xml:space="preserve"> շինարարական հրապարակի պատրաստման և մաքրման աշխատանքներ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</si>
  <si>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</si>
  <si>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</si>
  <si>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</si>
  <si>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 xml:space="preserve"> թղթապանակներ/ 40 ֆայլով</t>
  </si>
  <si>
    <t xml:space="preserve"> թղթապանակներ/ կաշվե զինանշանով</t>
  </si>
  <si>
    <t>թղթապանակ/ ռեգիստրատոր</t>
  </si>
  <si>
    <t>դակիչ (ծակոտիչ)` միջին</t>
  </si>
  <si>
    <t>քարտրիջ/ 12A</t>
  </si>
  <si>
    <t>քարտրիջ/ HPCE 278A</t>
  </si>
  <si>
    <t>քարտրիջ/ FX10</t>
  </si>
  <si>
    <t>քարտրիջ/ 278A</t>
  </si>
  <si>
    <t>քարտրիջ/ HP LJ GT-C2612A</t>
  </si>
  <si>
    <t>քարտրիջ/ HP 85A</t>
  </si>
  <si>
    <t xml:space="preserve"> ավտոմեքենաների պահեստամասեր</t>
  </si>
  <si>
    <t xml:space="preserve"> էլեկտրական սնուցման պարագաներ/ ԼԵԴ դրայվեր</t>
  </si>
  <si>
    <t xml:space="preserve"> լուսավորման սարքեր և էլեկտրական լամպեր/ Տրանսֆորմատոր</t>
  </si>
  <si>
    <t xml:space="preserve"> լուսացիր 120x10</t>
  </si>
  <si>
    <t>լամպ` լյումինեսցենտային, 36 Վտ, 220 Վ/ /փոքր կոթառ/</t>
  </si>
  <si>
    <t>լամպ` լյումինեսցենտային, 36 Վտ, 220 Վ/ /մեծ կոթառ/</t>
  </si>
  <si>
    <t>լամպ` լյումինեսցենտային, 36 Վտ, 220 Վ/ /փոքր կոթառ մոմաձև/</t>
  </si>
  <si>
    <t xml:space="preserve"> լվացող նյութեր/ աման լվացման մածուկ</t>
  </si>
  <si>
    <t xml:space="preserve"> ծորակների մասեր/ սիֆոն</t>
  </si>
  <si>
    <t xml:space="preserve"> ձողեր</t>
  </si>
  <si>
    <t xml:space="preserve"> պատճենահանման մեքենա</t>
  </si>
  <si>
    <t xml:space="preserve"> տեսահսկողության համակարգ</t>
  </si>
  <si>
    <t xml:space="preserve"> օդորակիչ,12000 BTU</t>
  </si>
  <si>
    <t xml:space="preserve"> սանդուղք, մետաղյա</t>
  </si>
  <si>
    <t>տպագրական ծառայություններ/ Շնորհակալագիր, պատվոգիր</t>
  </si>
  <si>
    <t>շենքերի, շինությունների ընթացիկ նորոգման աշխատանքներ/ թաղապետի աշղատասենյակ/</t>
  </si>
  <si>
    <t>տարածքների վարձակալության ծառայություններ</t>
  </si>
  <si>
    <t xml:space="preserve"> հիդրոգրական ծառայություններ/ տեխնիկական հսկող թաղ. աշխ/</t>
  </si>
  <si>
    <t xml:space="preserve"> ավտոմեքենաների վերանորոգման ծառայություններ/ Հունդաի Սոնատա</t>
  </si>
  <si>
    <t xml:space="preserve"> ավտոմեքենաների վերանորոգման ծառայություններ/ Կիա սեռատո</t>
  </si>
  <si>
    <t xml:space="preserve"> ավտոմեքենաների վերանորոգման ծառայություններ/ Գազ 3102</t>
  </si>
  <si>
    <t xml:space="preserve"> փողոցային լուսավորության սարքերի պահպանման ծառայություններ/ լուսավորվող ցուցատախտակների սպասարկում և վերանորոգում/</t>
  </si>
  <si>
    <t xml:space="preserve"> թղթի ամրակներ</t>
  </si>
  <si>
    <t xml:space="preserve"> հիդրոգրական ծառայություններ/ տեխ հսկող/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</si>
  <si>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</si>
  <si>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</si>
  <si>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 xml:space="preserve"> տանիքների վերանորոգման աշխատանքներ/ Նուբարաշեն 5/1/</t>
  </si>
  <si>
    <t xml:space="preserve"> տանիքների վերանորոգման աշխատանքներ/ /Ավանեսով 7/2/</t>
  </si>
  <si>
    <t xml:space="preserve"> հիդրոգրական ծառայություններ/ նուբարաշեն 5/1 տեխ հսկող</t>
  </si>
  <si>
    <t xml:space="preserve"> հիդրոգրական ծառայություններ/ Ավանեսով 7/2/</t>
  </si>
  <si>
    <t>հեղինակային հսկողության ծառայություններ/ /Նուբարաշեն հ,5/1/</t>
  </si>
  <si>
    <t>հեղինակային հսկողության ծառայություններ/ Ավանեսով 7/2/</t>
  </si>
  <si>
    <t>այլ շենքերի, շինությունների հիմնանորոգում/ Արցախի 20/</t>
  </si>
  <si>
    <t>այլ շենքերի, շինությունների հիմնանորոգում/ Վարդաշեն/</t>
  </si>
  <si>
    <t>այլ շենքերի, շինությունների հիմնանորոգում/ Ավանեսով 1/</t>
  </si>
  <si>
    <t>այլ շենքերի, շինությունների հիմնանորոգում/ Արցախ 6/</t>
  </si>
  <si>
    <t>այլ շենքերի, շինությունների հիմնանորոգում/ Արցախ 8/3/</t>
  </si>
  <si>
    <t xml:space="preserve"> հիդրոգրական ծառայություններ/ Վարդաշեն տեխ հսկող/</t>
  </si>
  <si>
    <t xml:space="preserve"> հիդրոգրական ծառայություններ/ Արցախի 20 տեխ հսկող/</t>
  </si>
  <si>
    <t>հեղինակային հսկողության ծառայություններ/ Վարդաշեն/Արցախի 20/</t>
  </si>
  <si>
    <t>հեղինակային հսկողության ծառայություններ/ Ավանեսով 1, Արցախի 6, Արցախի 8/3/</t>
  </si>
  <si>
    <t xml:space="preserve"> հիդրոգրական ծառայություններ/ Ավանեսով 1/</t>
  </si>
  <si>
    <t xml:space="preserve"> հիդրոգրական ծառայություններ/ Արցախ 6/</t>
  </si>
  <si>
    <t xml:space="preserve"> հիդրոգրական ծառայություններ/ Արցախ 8/3/</t>
  </si>
  <si>
    <t xml:space="preserve"> սպորտային միջոցառումների կազմակերպման ծառայություններ/ Անկախության 28-րդ տարեդարձին նվիրված դպրոցական 28-րդ մարզական խաղեր</t>
  </si>
  <si>
    <t xml:space="preserve"> սպորտային միջոցառումների կազմակերպման ծառայություններ/ ռազմաուսումնամարզական խաղեր</t>
  </si>
  <si>
    <t xml:space="preserve"> սպորտային միջոցառումների կազմակերպման ծառայություններ/ /Ազգային ժողովի գավաթ/</t>
  </si>
  <si>
    <t xml:space="preserve"> սպորտային միջոցառումների կազմակերպման ծառայություններ/ /Սպորտլանդիա/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</si>
  <si>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</si>
  <si>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Տեառընդառաջ</t>
  </si>
  <si>
    <t xml:space="preserve"> մշակութային միջոցառումների կազմակերպման ծառայություններ/ զատիկ ապրիլ21/</t>
  </si>
  <si>
    <t xml:space="preserve"> մշակութային միջոցառումների կազմակերպման ծառայություններ/ ապրիլ7/</t>
  </si>
  <si>
    <t xml:space="preserve"> սննդի ծանրոցներ/ քաղցրավենիք փաթեթ/</t>
  </si>
  <si>
    <t xml:space="preserve"> միջոցառումների հետ կապված ծառայություններ/ գիետելիքի օր/</t>
  </si>
  <si>
    <t xml:space="preserve"> միջոցառումների հետ կապված ծառայություններ/ ընտանիքի օր/</t>
  </si>
  <si>
    <t xml:space="preserve"> միջոցառումների հետ կապված ծառայություններ/ փախստականների օր/</t>
  </si>
  <si>
    <t xml:space="preserve"> միջոցառումների հետ կապված ծառայություններ/ զոհված ազատամարտիկներ/</t>
  </si>
  <si>
    <t xml:space="preserve"> միջոցառումների հետ կապված ծառայություններ/ ճամբար/</t>
  </si>
  <si>
    <t xml:space="preserve"> նոթատետրեր/ A-5</t>
  </si>
  <si>
    <t>կաշվեպանակ</t>
  </si>
  <si>
    <t xml:space="preserve"> կնիք, ավտոմատ, կլոր</t>
  </si>
  <si>
    <t>թղթապանակ/ ֆայլերով</t>
  </si>
  <si>
    <t>ստեղնաշար, ստանդարտ, 104 կոճակով</t>
  </si>
  <si>
    <t xml:space="preserve"> պատված կամ հագեցված կտորներից պատրաստված հագուստ</t>
  </si>
  <si>
    <t xml:space="preserve"> տոներային քարտրիջներ</t>
  </si>
  <si>
    <t xml:space="preserve"> հաշվառման գրքեր/ 100 էջանոց</t>
  </si>
  <si>
    <t>գրիչ գելային/ 1մմ</t>
  </si>
  <si>
    <t xml:space="preserve"> թուղթ նշումների, տրցակներով/ պլաս.   տուփով</t>
  </si>
  <si>
    <t xml:space="preserve"> կնիքների տեղակայման համար նախատեսված գրասենյակային հարմարանք</t>
  </si>
  <si>
    <t xml:space="preserve"> ուղղիչ հեղուկներ</t>
  </si>
  <si>
    <t>քանոն</t>
  </si>
  <si>
    <t xml:space="preserve"> ախտահանիչ նյութեր/ քլոր պարունակող</t>
  </si>
  <si>
    <t xml:space="preserve"> դույլեր</t>
  </si>
  <si>
    <t xml:space="preserve"> օճառ, ձեռքի</t>
  </si>
  <si>
    <t xml:space="preserve"> սպունգ, աման լվանալու</t>
  </si>
  <si>
    <t>գոգաթիակ</t>
  </si>
  <si>
    <t xml:space="preserve"> ըմպելու ջուր/ 19-20 լիտր տարողությամբ տարաներով</t>
  </si>
  <si>
    <t xml:space="preserve"> ջրային հոսքերի կարգավորման փականներ</t>
  </si>
  <si>
    <t xml:space="preserve"> ծալվող աստիճաններ</t>
  </si>
  <si>
    <t xml:space="preserve"> ըմպելու ջուր/ 0.5 լիտրանոց տարայով</t>
  </si>
  <si>
    <t xml:space="preserve"> ամսաթիվ կամ հերթական համար նշող մեքենաներ/ Հերթերի կառավարման համակարգ` QMS</t>
  </si>
  <si>
    <t xml:space="preserve"> հեռաչափման սարքավորումներ/ Լազերային</t>
  </si>
  <si>
    <t xml:space="preserve"> օդորակիչ, 9000 BTU</t>
  </si>
  <si>
    <t xml:space="preserve"> ուղեկալներ</t>
  </si>
  <si>
    <t xml:space="preserve"> հաճախորդի հավելումների մշակման ծառայություններ համացանցի կամ ներքին ծառայողական կայքի (ինտրանետի) համար/ ինտերնետ կապ</t>
  </si>
  <si>
    <t xml:space="preserve"> արխիվային ծառայություններ/ փաստաթղթերի կարում-կազմում</t>
  </si>
  <si>
    <t xml:space="preserve"> ծրագրային ապահովման սպասարկման ծառայություններ/ ՀԾ սպասարկում</t>
  </si>
  <si>
    <t xml:space="preserve"> ծրագրային ապահովման սպասարկման ծառայություններ/ ՀԿՀ ծր.սպասարկում</t>
  </si>
  <si>
    <t>այլ պոլիգրաֆիական արտադրանքի տպագրման ծառայություն/ բլանկներ</t>
  </si>
  <si>
    <t>այլ պոլիգրաֆիական արտադրանքի տպագրման ծառայություն/ Մատյան 1-որոշումների, Մատյան 2- գրությունների/</t>
  </si>
  <si>
    <t>այլ պոլիգրաֆիական արտադրանքի տպագրման ծառայություն/ Մատյան 3-դիմումների</t>
  </si>
  <si>
    <t>այլ պոլիգրաֆիական արտադրանքի տպագրման ծառայություն/ Մատյան 4-գույքահարկի</t>
  </si>
  <si>
    <t>գազասպառման համակարգի տեխնիկական սպասարկման ծառայություններ/ վկայ. ձեռքբ.</t>
  </si>
  <si>
    <t xml:space="preserve"> ավտոմեքենաների պահպանման ծառայություններ/ Նիսսան Տեանա</t>
  </si>
  <si>
    <t xml:space="preserve"> ավտոմեքենաների պահպանման ծառայություններ/ Տոյոտա Պրադո</t>
  </si>
  <si>
    <t xml:space="preserve"> ավտոմեքենաների պահպանման ծառայություններ/ Կիա Օպտիմա 1</t>
  </si>
  <si>
    <t xml:space="preserve"> ավտոմեքենաների պահպանման ծառայություններ/ Կիա Օպտիմա 2</t>
  </si>
  <si>
    <t xml:space="preserve"> ավտոմեքենաների պահպանման ծառայություններ/ Կիա Օպտիմա 3</t>
  </si>
  <si>
    <t xml:space="preserve"> ավտոմեքենաների պահպանման ծառայություններ/ Գազ 31105-120</t>
  </si>
  <si>
    <t xml:space="preserve"> ավտոմեքենաների պահպանման ծառայություններ/ Վազ 21101-125</t>
  </si>
  <si>
    <t xml:space="preserve"> ավտոմեքենաների պահպանման ծառայություններ/ Վազ 21214-126</t>
  </si>
  <si>
    <t xml:space="preserve"> համակարգչային սարքերի պահպանման և վերանորոգման ծառայություններ/ Սերվերների, համակարգիչների, սկաներնրի և մոնիտորների վերան.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</si>
  <si>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</si>
  <si>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Տպիչների վերանորոգում</t>
  </si>
  <si>
    <t xml:space="preserve"> համակարգչային սարքերի պահպանման և վերանորոգման ծառայություններ/ Պատճենահանող սարքերի վերան.</t>
  </si>
  <si>
    <t xml:space="preserve"> էլեկտրական սարքերի, սարքավորումների վերանորոգման և պահպանման ծառայություններ/ Օդորակիչների սպաս. և վերանոր.</t>
  </si>
  <si>
    <t xml:space="preserve"> էլեկտրական սարքերի, սարքավորումների վերանորոգման և պահպանման ծառայություններ/ Սառնարանների սպաս. և վերանորոգ.</t>
  </si>
  <si>
    <t xml:space="preserve"> էլեկտրական սարքերի, սարքավորումների վերանորոգման և պահպանման ծառայություններ/ Հեռուստացույցների սպաս. և վերան.</t>
  </si>
  <si>
    <t xml:space="preserve"> լվացող նյութեր/ ամանների</t>
  </si>
  <si>
    <t>հեղուկ լվացող միջոց</t>
  </si>
  <si>
    <t xml:space="preserve"> տանիքների վերանորոգման աշխատանքներ/ Հարթ տանիքներ</t>
  </si>
  <si>
    <t xml:space="preserve"> տեխնիկական հսկողության ծառայություններ/ Հարթ</t>
  </si>
  <si>
    <t xml:space="preserve"> տեխնիկական հսկողության ծառայություններ/ թեք տանիք</t>
  </si>
  <si>
    <t>այլ շենքերի, շինությունների հիմնանորոգում/ Աստիճաններ</t>
  </si>
  <si>
    <t>այլ շենքերի, շինությունների հիմնանորոգում/ Բակեր</t>
  </si>
  <si>
    <t xml:space="preserve"> տեխնիկական հսկողության ծառայություններ/ Աստիճաններ</t>
  </si>
  <si>
    <t xml:space="preserve"> տեխնիկական հսկողության ծառայություններ/ Բակային տար.</t>
  </si>
  <si>
    <t xml:space="preserve"> սպորտային միջոցառումների կազմակերպման ծառայություններ/ Առողջ սերունդ, պաշտպանված հայրենիք</t>
  </si>
  <si>
    <t xml:space="preserve"> սպորտային միջոցառումների կազմակերպման ծառայություններ/ նախազորակոչային և զորակ. տարիքի երիտ. ռազմամարզական խաղեր</t>
  </si>
  <si>
    <t xml:space="preserve"> սպորտային միջոցառումների կազմակերպման ծառայություններ/ Կենտրոն ՎՇ-ի հանրակրթ. դպր. աշ. սպորտլանդիա</t>
  </si>
  <si>
    <t xml:space="preserve"> միջոցառումների հետ կապված ծառայություններ/ Համո Սահյան 105</t>
  </si>
  <si>
    <t xml:space="preserve"> միջոցառումների հետ կապված ծառայություններ/ Զատիկ</t>
  </si>
  <si>
    <t xml:space="preserve"> միջոցառումների հետ կապված ծառայություններ/ Ապրիլի 24</t>
  </si>
  <si>
    <t xml:space="preserve"> միջոցառումների հետ կապված ծառայություններ/ Թատրոնի օր</t>
  </si>
  <si>
    <t xml:space="preserve"> միջոցառումների հետ կապված ծառայություններ/ Մանկական գրքի միջ. օր</t>
  </si>
  <si>
    <t xml:space="preserve"> միջոցառումների հետ կապված ծառայություններ/ Պարի միջ. օր</t>
  </si>
  <si>
    <t xml:space="preserve"> միջոցառումների հետ կապված ծառայություններ/ Ջազի միջ.օր</t>
  </si>
  <si>
    <t xml:space="preserve"> միջոցառումների հետ կապված ծառայություններ/ Աշխատանքի օր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</si>
  <si>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</si>
  <si>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Թանգարանների օր</t>
  </si>
  <si>
    <t xml:space="preserve"> միջոցառումների հետ կապված ծառայություններ/ Վերջին զանգ</t>
  </si>
  <si>
    <t xml:space="preserve"> միջոցառումների հետ կապված ծառայություններ/ Սպորտլանդիա մանկ. սաների</t>
  </si>
  <si>
    <t xml:space="preserve"> միջոցառումների հետ կապված ծառայություններ/ Մանկապարտեզների տարեվերջյան հանդեներ</t>
  </si>
  <si>
    <t xml:space="preserve"> միջոցառումների հետ կապված ծառայություններ/ Հանրապետության օր</t>
  </si>
  <si>
    <t xml:space="preserve"> միջոցառումների հետ կապված ծառայություններ/ Անապահով ընտ.երեխ. ամառ. հանգստի կազմ.</t>
  </si>
  <si>
    <t xml:space="preserve"> միջոցառումների հետ կապված ծառայություններ/ Երեխաների պաշտպ. միջ. օր</t>
  </si>
  <si>
    <t xml:space="preserve"> միջոցառումների հետ կապված ծառայություններ/ Երվանդ Քոչար 120</t>
  </si>
  <si>
    <t xml:space="preserve"> միջոցառումների հետ կապված ծառայություններ/ Նկարչության օր Եր. Ամառ</t>
  </si>
  <si>
    <t xml:space="preserve"> միջոցառումների հետ կապված ծառայություններ/ Ուրախ կրկես Կենտրոնում</t>
  </si>
  <si>
    <t xml:space="preserve"> միջոցառումների հետ կապված ծառայություններ/ Էթնո-ջազ համերգ</t>
  </si>
  <si>
    <t xml:space="preserve"> միջոցառումների հետ կապված ծառայություններ/ ՀՀ սահմանադրության օր</t>
  </si>
  <si>
    <t xml:space="preserve"> միջոցառումների հետ կապված ծառայություններ/ Վարդավառ</t>
  </si>
  <si>
    <t xml:space="preserve"> միջոցառումների հետ կապված ծառայություններ/ Խաղողօրհնեք,</t>
  </si>
  <si>
    <t xml:space="preserve"> միջոցառումների հետ կապված ծառայություններ/ Սեպտեմբերի 1</t>
  </si>
  <si>
    <t xml:space="preserve"> միջոցառումների հետ կապված ծառայություններ/ Արկադի Տեր-Թադևոսյան 80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</si>
  <si>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</si>
  <si>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Կոմիտաս 150</t>
  </si>
  <si>
    <t xml:space="preserve"> միջոցառումների հետ կապված ծառայություններ/ Գևորգ Էմին 100</t>
  </si>
  <si>
    <t xml:space="preserve"> միջոցառումների հետ կապված ծառայություններ/ Ուսուցչի օր</t>
  </si>
  <si>
    <t xml:space="preserve"> միջոցառումների հետ կապված ծառայություններ/ Գրադարանավարի օր</t>
  </si>
  <si>
    <t xml:space="preserve"> միջոցառումների հետ կապված ծառայություններ/ Ղափամայի օր</t>
  </si>
  <si>
    <t xml:space="preserve"> միջոցառումների հետ կապված ծառայություններ/ Սիլվա Կապուտիկյան 100</t>
  </si>
  <si>
    <t xml:space="preserve"> միջոցառումների հետ կապված ծառայություններ/ Ամանորյա դիմակահանդես մանկապարտեզների երեխ. մասնակց.</t>
  </si>
  <si>
    <t xml:space="preserve"> միջոցառումների հետ կապված ծառայություններ/ Ամանորի և Սբ Ծննդյան տոնակ. Հյուսիսային պող, և ՙՙՕրրան՚՚ ԲԿ-ում</t>
  </si>
  <si>
    <t xml:space="preserve"> վերանորոգման և պահպանման զանազան ծառայություններ</t>
  </si>
  <si>
    <t xml:space="preserve"> սննդի ծանրոցներ/ սննդամթերքի փաթեթներ</t>
  </si>
  <si>
    <t xml:space="preserve"> սննդի ծանրոցներ/ կոնֆետների փաթեթներ</t>
  </si>
  <si>
    <t xml:space="preserve"> մանկական հագուստ/ նորածնի հագուստի կոմպլեկտ</t>
  </si>
  <si>
    <t xml:space="preserve"> խավոտ սրբիչներ, բամբակյա/ լոգանքի և երեսսրբիչներ</t>
  </si>
  <si>
    <t xml:space="preserve"> սպորտային հագուստ/ 6-10 տարեկան երեխ.</t>
  </si>
  <si>
    <t xml:space="preserve"> մանկական հագուստ/ 6-10 տ.տղայի, 6-10 տ աղջկա / դպրոցական հագուստ բազմազավակ ընտ.</t>
  </si>
  <si>
    <t xml:space="preserve"> վերմակներ/ Ձմեռային</t>
  </si>
  <si>
    <t xml:space="preserve"> անկողնային սպիտակեղեն/ Նորածնի անկողնու հավաքածու</t>
  </si>
  <si>
    <t>հատուկ հանդերձանք և պարագաներ/ Զինվորական շապիկներ, գուլպաներ,գլխարկ նորակոչիկների համար</t>
  </si>
  <si>
    <t xml:space="preserve"> անկողնային սպիտակեղեն</t>
  </si>
  <si>
    <t xml:space="preserve"> գրենական պիտույքներ/ Պայուսակ՝լրակազմով</t>
  </si>
  <si>
    <t xml:space="preserve"> տոմսեր/ օդային փոխադրման/</t>
  </si>
  <si>
    <t xml:space="preserve"> թղթապանակներ/ կաշվե կազմով/</t>
  </si>
  <si>
    <t xml:space="preserve"> կնիքի լրացուցիչ բարձիկներ</t>
  </si>
  <si>
    <t>սկոչ` երկկողմանի սոսնձված/ փոքր/</t>
  </si>
  <si>
    <t xml:space="preserve"> ամրակ/ միջին/</t>
  </si>
  <si>
    <t xml:space="preserve"> լոկոմոտիվների կամ շարժակազմի անիվների սռնիներ, անվադողեր և այլ մասեր/ ամառային/</t>
  </si>
  <si>
    <t>մարտկոց` 3V (1/3N)</t>
  </si>
  <si>
    <t>մարտկոց` 9V(R61)</t>
  </si>
  <si>
    <t>լամպ` մետալոհալոգեն, 150 Վտ, միացման երկկողմանի կոնտակտով</t>
  </si>
  <si>
    <t xml:space="preserve"> էլեկտրական լամպեր/ լեդ/</t>
  </si>
  <si>
    <t xml:space="preserve"> էլեկտրական լամպեր/ ԼԵԴ/</t>
  </si>
  <si>
    <t xml:space="preserve"> ցերեկային լամպ 120սմ</t>
  </si>
  <si>
    <t>զուգարանի թուղթ, ռուլոնով</t>
  </si>
  <si>
    <t xml:space="preserve"> ուղղահայաց շերտավարագույր</t>
  </si>
  <si>
    <t xml:space="preserve"> հատակի մաքրման նյութեր</t>
  </si>
  <si>
    <t xml:space="preserve"> ձողեր/ սապակի լվալու/</t>
  </si>
  <si>
    <t xml:space="preserve"> ամրակներ/ ժգուտ դրոշները ամրացնելու համար/</t>
  </si>
  <si>
    <t xml:space="preserve"> պտուտակագամ</t>
  </si>
  <si>
    <t>սեղանի համակարգիչներ/ պրոցեսոր/</t>
  </si>
  <si>
    <t xml:space="preserve"> կոշտ սկավառակների դրայվերներ</t>
  </si>
  <si>
    <t xml:space="preserve"> ծրագրավորվող մշտական հիշողություն (prom)/ լիցենզիա</t>
  </si>
  <si>
    <t xml:space="preserve"> արտաքին սարքերի միացման լարեր (usb)</t>
  </si>
  <si>
    <t xml:space="preserve"> համակարգիչների պարագաներ/ հովացուցիչ/</t>
  </si>
  <si>
    <t xml:space="preserve"> տառատեսակներով քարթրիջներ տպիչների համար</t>
  </si>
  <si>
    <t xml:space="preserve"> անլար հեռախոսներ</t>
  </si>
  <si>
    <t>տպագրական ծառայություններ/ /բլանկներ/</t>
  </si>
  <si>
    <t xml:space="preserve"> գազի բաշխում/ բնական գազ/</t>
  </si>
  <si>
    <t xml:space="preserve"> կաթսաների վերանորոգման և պահպանման ծառայություններ</t>
  </si>
  <si>
    <t>գազասպառման համակարգի տեխնիկական սպասարկման ծառայություններ/ գազի խողովակարի սպասարկում/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</si>
  <si>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</si>
  <si>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</si>
  <si>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</si>
  <si>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</si>
  <si>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</si>
  <si>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</si>
  <si>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</si>
  <si>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</si>
  <si>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 xml:space="preserve"> կարիչի մետաղալարե կապեր/ մեծ/</t>
  </si>
  <si>
    <t>լամպ` էկոնոմ, 20 Վտ, 110 մմ, E27,  220 Վ</t>
  </si>
  <si>
    <t xml:space="preserve"> տեղային հեռախոսային ծառայություններ/ հեռախոսահամար/</t>
  </si>
  <si>
    <t xml:space="preserve"> արխիվային ծառայություններ/ գրքերի կարում կազմապատում/</t>
  </si>
  <si>
    <t>նախագծերի պատրաստում, ծախսերի գնահատում/ բակերում գտնվող գույքի և անցուղիների վերանորոգման նախագիծ/</t>
  </si>
  <si>
    <t xml:space="preserve"> ճանապարհների վերանորոգման աշխատանքներ/ եզրաքարերի վերանորգում/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</si>
  <si>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</si>
  <si>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</si>
  <si>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</si>
  <si>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</si>
  <si>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</si>
  <si>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</si>
  <si>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</si>
  <si>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</si>
  <si>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</si>
  <si>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</si>
  <si>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</si>
  <si>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</si>
  <si>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</si>
  <si>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</si>
  <si>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</si>
  <si>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տեխնիկական հսկողության ծառայություններ/ վերելակների վերանորոգման/</t>
  </si>
  <si>
    <t xml:space="preserve"> աղբի հավաքման ծառայություններ</t>
  </si>
  <si>
    <t>ՓՆՄ</t>
  </si>
  <si>
    <t>այլ շենքերի, շինությունների հիմնանորոգում/ / Ռաֆֆու փող. 69 շենքից դեպի Րաֆֆու փող. հ.73 շենք տանող անցուղու աստիճանների վերակառուցման աշխատանքներ/</t>
  </si>
  <si>
    <t>այլ շենքերի, շինությունների հիմնանորոգում/ Իսակովի պող. հ30 շենքից դեպի Իսակովի պող. հ32 շենք տանող անցուղու աստիճանների վերակառուցում/</t>
  </si>
  <si>
    <t>այլ շենքերի, շինությունների հիմնանորոգում/ Հ.93 մանկապարտեզի մուտքային արտաքին հանգույցի վերակառուցման աշխատանքներ/</t>
  </si>
  <si>
    <t>այլ շենքերի, շինությունների հիմնանորոգում/ 95 մանկապարտեզից դեպի Բաբաջանյան փող. հ.39 շենք տանող անցուղու աստիճանների վերակառուցման աշխատանքներ/</t>
  </si>
  <si>
    <t>այլ շենքերի, շինությունների հիմնանորոգում/ Իսակովի պող. Հ 50/1 շենքի շենքի բակի վերակառուցում/</t>
  </si>
  <si>
    <t>այլ շենքերի, շինությունների հիմնանորոգում/ 183  դպրոցին կից լանջի բարեկարգման և հանգստի գոտու վերակառուցման աշխատանքներ</t>
  </si>
  <si>
    <t>այլ շենքերի, շինությունների հիմնանորոգում/ Անդրանիկի փող. հh. 45,47,53 և 55 շենքերի բակ բարեկարգման աշխատանքներ/</t>
  </si>
  <si>
    <t xml:space="preserve"> տեխնիկական հսկողության ծառայություններ/ / Անդրանիկի փող. հh. 45,47,53 և 55 շենքերի բակ բարեկարգման աշխատանքներ/</t>
  </si>
  <si>
    <t xml:space="preserve"> տեխնիկական հսկողության ծառայություններ/ 183 դպրոցին կից լանջի բարեկարգման և հանգստի գոտու վերակառուցման աշխատանքներ/</t>
  </si>
  <si>
    <t xml:space="preserve"> տեխնիկական հսկողության ծառայություններ/ Իսակովի պող. Հ 50/1 շենքի շենքի բակի վերակառուցում/</t>
  </si>
  <si>
    <t>ԲԸ</t>
  </si>
  <si>
    <t xml:space="preserve"> տեխնիկական հսկողության ծառայություններ/ 95 մանկապարտեզից դեպի Բաբաջանյան փող. հ.39 շենք տանող անցուղու աստիճանների վերակառուցման աշխատանքներ/</t>
  </si>
  <si>
    <t xml:space="preserve"> տեխնիկական հսկողության ծառայություններ/ Հ.93 մանկապարտեզի մուտքային արտաքին հանգույցի վերակառուցման աշխատանքներ/</t>
  </si>
  <si>
    <t xml:space="preserve"> տեխնիկական հսկողության ծառայություններ/ Իսակովի պող. հ30 շենքից դեպի Իսակովի պող. հ32 շենք տանող անցուղու աստիճանների վերակառուցում/</t>
  </si>
  <si>
    <t xml:space="preserve"> տեխնիկական հսկողության ծառայություններ/ Րաֆֆու փող. 69 շենքից դեպի Րաֆֆու փող. հ.73 շենք տանող անցուղու աստիճանների վերակառուցման աշխատանքներ/</t>
  </si>
  <si>
    <t>հեղինակային հսկողության ծառայություններ/ / Անդրանիկի փող. հh. 45,47,53 և 55 շենքերի բակ բարեկարգման աշխատանքներ/</t>
  </si>
  <si>
    <t>հեղինակային հսկողության ծառայություններ/ 183 դպրոցին կից լանջի բարեկարգման և հանգստի գոտու վերակառուցման աշխատանքներ/</t>
  </si>
  <si>
    <t>հեղինակային հսկողության ծառայություններ/ Իսակովի պող. Հ 50/1 շենքի շենքի բակի վերակառուցում/</t>
  </si>
  <si>
    <t>հեղինակային հսկողության ծառայություններ/ 95 մանկապարտեզից դեպի Բաբաջանյան փող. հ.39 շենք տանող անցուղու աստիճանների վերակառուցման աշխատանքներ//</t>
  </si>
  <si>
    <t>հեղինակային հսկողության ծառայություններ/ Հ.93 մանկապարտեզի մուտքային արտաքին հանգույցի վերակառուցման աշխատանքներ/</t>
  </si>
  <si>
    <t>հեղինակային հսկողության ծառայություններ/ Իսակովի պող. հ30 շենքից դեպի Իսակովի պող. հ32 շենք տանող անցուղու աստիճանների վերակառուցում/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</si>
  <si>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</si>
  <si>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</si>
  <si>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արչական շրջանի մանկապարտեզների սպորտլանդիա/</t>
  </si>
  <si>
    <t xml:space="preserve"> սպորտային միջոցառումների կազմակերպման ծառայություններ/ ՀՀ ազգային ժողովի գավաթի խաղարկություն/</t>
  </si>
  <si>
    <t xml:space="preserve"> սպորտային միջոցառումների կազմակերպման ծառայություններ/ Վարչական շրջանի ղեկավարի գավաթի բաստկեբոլի մրցաշար/</t>
  </si>
  <si>
    <t xml:space="preserve"> սպորտային միջոցառումների կազմակերպման ծառայություններ/ ՀՀ Նախագահի մրցանակի համար &lt;&lt;Լավագույն մարզական ընտանիք&gt;&gt;/</t>
  </si>
  <si>
    <t xml:space="preserve"> սպորտային միջոցառումների կազմակերպման ծառայություններ/ &lt;&lt;Առողջ սերունդ պաշտպանված հայրենիք&gt;&gt;համաքաղաքային բակային փառատոն/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</si>
  <si>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խաղեր/</t>
  </si>
  <si>
    <t xml:space="preserve"> մշակութային միջոցառումների կազմակերպման ծառայություններ/ նորապսակների օրհնության օր/</t>
  </si>
  <si>
    <t xml:space="preserve"> մշակութային միջոցառումների կազմակերպման ծառայություններ/ Գիտունիկ/</t>
  </si>
  <si>
    <t xml:space="preserve"> մշակութային միջոցառումների կազմակերպման ծառայություններ/ Մայրության օր/</t>
  </si>
  <si>
    <t xml:space="preserve"> մշակութային միջոցառումների կազմակերպման ծառայություններ/ &lt;&lt;Անկախության օր&gt;&gt;/</t>
  </si>
  <si>
    <t xml:space="preserve"> մշակութային միջոցառումների կազմակերպման ծառայություններ/ &lt;&lt;Նոր տարի և ուրախ տոնածառ&gt;&gt;  տարածքի ձևավորում/</t>
  </si>
  <si>
    <t xml:space="preserve"> մշակութային միջոցառումների կազմակերպման ծառայություններ/ &lt;&lt;Նոր տարի և ուրախ տոնածառ&gt;&gt; միջոցառում /</t>
  </si>
  <si>
    <t xml:space="preserve"> թաղման ծառայություններ/ հարազատ չունեցող անձանց թաղում/</t>
  </si>
  <si>
    <t xml:space="preserve"> թաղման ծառայություններ/ փոսի փորում/</t>
  </si>
  <si>
    <t xml:space="preserve"> թաղման ծառայություններ/ դագաղների տրամադրում</t>
  </si>
  <si>
    <t xml:space="preserve"> սննդի ծանրոցներ/ քաղցրավենիք/</t>
  </si>
  <si>
    <t xml:space="preserve"> սպորտային հագուստ</t>
  </si>
  <si>
    <t xml:space="preserve"> անկողնային ծածկոց</t>
  </si>
  <si>
    <t xml:space="preserve"> հաշմանդամների փոխադրամիջոցներ</t>
  </si>
  <si>
    <t xml:space="preserve"> վերմակներ</t>
  </si>
  <si>
    <t xml:space="preserve"> սննդի բլենդերներ</t>
  </si>
  <si>
    <t>մսաղաց/ էլեկտրական/</t>
  </si>
  <si>
    <t xml:space="preserve"> խոհանոցային սպասք/ թեյնիկ/</t>
  </si>
  <si>
    <t xml:space="preserve"> հաց</t>
  </si>
  <si>
    <t xml:space="preserve"> օրացույց, սեղանի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</si>
  <si>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</si>
  <si>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</si>
  <si>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</si>
  <si>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թղթապանակ/ գերբով</t>
  </si>
  <si>
    <t xml:space="preserve"> թուղթ նշումների, տրցակներով/ պլաստմասե տուփով</t>
  </si>
  <si>
    <t xml:space="preserve"> օրացույցեր/ սեղանի</t>
  </si>
  <si>
    <t xml:space="preserve"> ձեռնոցներ/ ռետինե</t>
  </si>
  <si>
    <t xml:space="preserve"> ձեռնոցներ/ բանվորական</t>
  </si>
  <si>
    <t>քլորակիր</t>
  </si>
  <si>
    <t xml:space="preserve"> ապահովիչներ</t>
  </si>
  <si>
    <t xml:space="preserve"> պաշտպանիչ տուփեր</t>
  </si>
  <si>
    <t xml:space="preserve"> միացման մալուխներ</t>
  </si>
  <si>
    <t xml:space="preserve"> ցածր լարման մալուխներ</t>
  </si>
  <si>
    <t xml:space="preserve"> նեոնային լամպեր</t>
  </si>
  <si>
    <t xml:space="preserve"> էլեկտրական լամպեր/ տնտեսող</t>
  </si>
  <si>
    <t xml:space="preserve"> լուսատարրեր</t>
  </si>
  <si>
    <t xml:space="preserve"> պարկուճներ</t>
  </si>
  <si>
    <t>հայելի</t>
  </si>
  <si>
    <t xml:space="preserve"> խոզանակներ</t>
  </si>
  <si>
    <t>դույլ պլաստմասե/ 10լ</t>
  </si>
  <si>
    <t>դույլ պլաստմասե/ 5լ</t>
  </si>
  <si>
    <t xml:space="preserve"> մաքրող մածուկներ և փոշիներ</t>
  </si>
  <si>
    <t xml:space="preserve"> հեղուկ օճառի բաշխիչ սարք</t>
  </si>
  <si>
    <t>գոգաթիակ, աղբը հավաքելու համար, հասարակ</t>
  </si>
  <si>
    <t xml:space="preserve"> հատակի ծածկույթներ</t>
  </si>
  <si>
    <t xml:space="preserve"> ռետինե խողովակ 2, 3/4՚՚</t>
  </si>
  <si>
    <t>միակցիչ /կոնեկտոր/ ամրացնող սարք</t>
  </si>
  <si>
    <t xml:space="preserve"> ձեռքի սղոցներ</t>
  </si>
  <si>
    <t xml:space="preserve"> մուրճեր</t>
  </si>
  <si>
    <t xml:space="preserve"> ամրակներ</t>
  </si>
  <si>
    <t>տպիչ/պատճենահանման մեքենա/սկաներ (բազմաֆունկցիոնալ լազերային)</t>
  </si>
  <si>
    <t xml:space="preserve"> էլեկտրական պարագաներ/ զոդող սարք</t>
  </si>
  <si>
    <t xml:space="preserve"> էլեկտրական պարագաներ/ էլ.խարտիչ</t>
  </si>
  <si>
    <t>էլեկտրական ակոսիչ (դռել)</t>
  </si>
  <si>
    <t xml:space="preserve"> հեռախոսային ցանցի սարքեր</t>
  </si>
  <si>
    <t xml:space="preserve"> անվտանգութան ապահովման սարքեր</t>
  </si>
  <si>
    <t xml:space="preserve"> սեղան, գրասեղան, աշխատանքային, գրասենյակային</t>
  </si>
  <si>
    <t xml:space="preserve"> լվացարաններ</t>
  </si>
  <si>
    <t xml:space="preserve"> զուգարանակոնք</t>
  </si>
  <si>
    <t xml:space="preserve"> առնետների դեմ պայքարի ծառայություններ/ դեռատիզացիա</t>
  </si>
  <si>
    <t xml:space="preserve"> բջջային հեռախոսների ծառայություններ/ բաժանորդ</t>
  </si>
  <si>
    <t xml:space="preserve"> գործուղման ծառայություններ/ դրամ</t>
  </si>
  <si>
    <t xml:space="preserve"> ծրագրային ապահովման սպասարկման ծառայություններ/ ՀԾ</t>
  </si>
  <si>
    <t xml:space="preserve"> ջեռուցման համակարգերի շահագործում/ կաթսայատան շահագործում և սպասարկում-ամիս</t>
  </si>
  <si>
    <t xml:space="preserve"> ջեռուցման համակարգերի շահագործում/ Ջեռուցման ներքին ցանցի սպասրկում</t>
  </si>
  <si>
    <t>գազասպառման համակարգի տեխնիկական սպասարկման ծառայություններ/ արտաքին գազատարի տեխ.սպասարկում</t>
  </si>
  <si>
    <t>գազասպառման համակարգի տեխնիկական սպասարկման ծառայություններ/ գազի սպասարկում</t>
  </si>
  <si>
    <t>հրշեջ անվտանգության մասնագիտացված ծառայություններ/ կաթսայատան ծխատարների և օդատարների ստուգում</t>
  </si>
  <si>
    <t xml:space="preserve"> կաթսաների վերանորոգման և պահպանման ծառայություններ/ կաթսայատան սարքավորումների և ներքին ցանցի ընթացիկ նորոգում</t>
  </si>
  <si>
    <t xml:space="preserve"> էլեկտրական սարքերի, սարքավորումների վերանորոգման և պահպանման ծառայություններ</t>
  </si>
  <si>
    <t xml:space="preserve"> տեխնիկական հսկողության ծառայություններ/ կաթսայատան սարքավորումների և ներքին ցանցի ընթացիկ նորոգում</t>
  </si>
  <si>
    <t xml:space="preserve"> թուղթ տպիչների համար</t>
  </si>
  <si>
    <t xml:space="preserve"> էլեկտրական լամպ</t>
  </si>
  <si>
    <t xml:space="preserve"> բաժակներ/ շամպայնի</t>
  </si>
  <si>
    <t xml:space="preserve"> թեյի կամ սուրճի բաժակներ</t>
  </si>
  <si>
    <t xml:space="preserve"> էլեկտրական սրճեփներ</t>
  </si>
  <si>
    <t xml:space="preserve"> թեյի պատրաստման էլեկտրական սարքեր</t>
  </si>
  <si>
    <t>հեղուկ լվացող միջոց/ դոմեստոս</t>
  </si>
  <si>
    <t>հեղուկ լվացող միջոց/ ափսեների</t>
  </si>
  <si>
    <t xml:space="preserve"> տեխնիկական հսկողության ծառայություններ/ ասֆալտապատում</t>
  </si>
  <si>
    <t xml:space="preserve"> ճանապարհների վերանորոգման աշխատանքներ/ եզրաքարերի ընթացիկ նորոգում</t>
  </si>
  <si>
    <t xml:space="preserve"> տեխնիկական հսկողության ծառայություններ/ եզրաքարերի ընթացիկ նորոգում</t>
  </si>
  <si>
    <t xml:space="preserve"> տանիքների վերանորոգման աշխատանքներ/ իզոգամով</t>
  </si>
  <si>
    <t xml:space="preserve"> տեխնիկական հսկողության ծառայություններ/ տանիքների վերանորոգման</t>
  </si>
  <si>
    <t>թիթեղ` մետաղական, 2 մմ/ KП-21-0.55մմ</t>
  </si>
  <si>
    <t xml:space="preserve"> ճոճանակներ</t>
  </si>
  <si>
    <t xml:space="preserve"> հավաքովի կառույցներ/ զրուցատաղավար</t>
  </si>
  <si>
    <t>այլ շենքերի, շինությունների հիմնանորոգում/ Բ. Մուրադյան 3շ հարակից տարածքում խաղահրապարակների կառուցում</t>
  </si>
  <si>
    <t>այլ շենքերի, շինությունների հիմնանորոգում/ Միկոյան 15շ և շին.քոլեջի հարակից տարածքում խաղահրապարակի կառուցում</t>
  </si>
  <si>
    <t>այլ շենքերի, շինությունների հիմնանորոգում/ Գյուլիքևխվյան նրբ.5շ.հարակից տարածքի աստիճանների հիմնանորոգում</t>
  </si>
  <si>
    <t>այլ շենքերի, շինությունների հիմնանորոգում/ 8-րդ զ. 28շ-ից դեպի 22 շենք բարձրացող աստիճանների հիմնանորոգում</t>
  </si>
  <si>
    <t>այլ շենքերի, շինությունների հիմնանորոգում/ Դ.Մալյան նրբ. 4շ. հարակից աստիճանների հիմնանորոգում</t>
  </si>
  <si>
    <t>այլ շենքերի, շինությունների հիմնանորոգում/ Մառի 2շ. Միկոյան 5շ. բարձրացող աստիճանների հիմնանորոգում</t>
  </si>
  <si>
    <t>այլ շենքերի, շինությունների հիմնանորոգում/ Գայի 2շ-ից Լվովյան փ.իջնող աստիճանների հիմնանորոգում</t>
  </si>
  <si>
    <t>այլ շենքերի, շինությունների հիմնանորոգում/ Նորքի 6զ.  40 շ. հարակից տարածքի աստիճանների հիմնանորոգում</t>
  </si>
  <si>
    <t>այլ շենքերի, շինությունների հիմնանորոգում/ Նորքի 8զ. 32,33շ-ից դեպի 28,29 շշ. իջնող աստիճանների հիմնանորոգում</t>
  </si>
  <si>
    <t>այլ շենքերի, շինությունների հիմնանորոգում/ Գալշոյան 24շ. հարակից տարածքի աստիճանների հիմնանորոգում</t>
  </si>
  <si>
    <t>այլ շենքերի, շինությունների հիմնանորոգում/ Լյուքսեմբուրգի 2-րդ նրբ. 10շ. հարակից տարածքի աստիճանների հիմնանորոգում</t>
  </si>
  <si>
    <t>այլ շենքերի, շինությունների հիմնանորոգում/ Նորքի 7զ. հրաձգարանի հարևանությամբ մինի ֆուտբոլի դաշտի հիմնանորոգում</t>
  </si>
  <si>
    <t>այլ շենքերի, շինությունների հիմնանորոգում/ Լվովյան 19շ. հարակից տարածքի բարեկարգում</t>
  </si>
  <si>
    <t>այլ շենքերի, շինությունների հիմնանորոգում/ Բակունցի 2-րդ նրբ. 1 և 2 շշ.հարակից տարածքի բարեկարգում</t>
  </si>
  <si>
    <t xml:space="preserve"> տեխնիկական հսկողության ծառայություններ/ Բ. Մուրադյան 3շ հարակից տարածքում խաղահրապարակների կառուցում</t>
  </si>
  <si>
    <t xml:space="preserve"> տեխնիկական հսկողության ծառայություններ/ Միկոյան 15շ և շին.քոլեջի հարակից տարածքում խաղահրապարակի կառուցում</t>
  </si>
  <si>
    <t>հեղինակային հսկողության ծառայություններ/ Միկոյան 15շ և շին.քոլեջի հարակից տարածքում խաղահրապարակի կառուցում</t>
  </si>
  <si>
    <t>հեղինակային հսկողության ծառայություններ/ Բ. Մուրադյան 3շ հարակից տարածքում խաղահրապարակների կառուցում</t>
  </si>
  <si>
    <t xml:space="preserve"> տեխնիկական հսկողության ծառայություններ/ Գյուլիքևխվյան նրբ.5շ.հարակից տարածքի աստիճանների հիմնանորոգում</t>
  </si>
  <si>
    <t xml:space="preserve"> տեխնիկական հսկողության ծառայություններ/ 8-րդ զ. 28շ-ից դեպի 22 շենք բարձրացող աստիճանների հիմնանորոգում</t>
  </si>
  <si>
    <t xml:space="preserve"> տեխնիկական հսկողության ծառայություններ/ Դ.Մալյան նրբ. 4շ. հարակից աստիճանների հիմնանորոգում</t>
  </si>
  <si>
    <t xml:space="preserve"> տեխնիկական հսկողության ծառայություններ/ Մառի 2շ. Միկոյան 5շ. բարձրացող աստիճանների հիմնանորոգում</t>
  </si>
  <si>
    <t xml:space="preserve"> տեխնիկական հսկողության ծառայություններ/ Գայի 2շ-ից Լվովյան փ.իջնող աստիճանների հիմնանորոգում</t>
  </si>
  <si>
    <t xml:space="preserve"> տեխնիկական հսկողության ծառայություններ/ Նորքի 6զ.  40 շ. հարակից տարածքի աստիճանների հիմնանորոգում</t>
  </si>
  <si>
    <t xml:space="preserve"> տեխնիկական հսկողության ծառայություններ/ Նորքի 8զ. 32,33շ-ից դեպի 28,29 շշ. իջնող աստիճանների հիմնանորոգում</t>
  </si>
  <si>
    <t xml:space="preserve"> տեխնիկական հսկողության ծառայություններ/ Գալշոյան 24շ. հարակից տարածքի աստիճանների հիմնանորոգում</t>
  </si>
  <si>
    <t xml:space="preserve"> տեխնիկական հսկողության ծառայություններ/ Լյուքսեմբուրգի 2-րդ նրբ. 10շ. հարակից տարածքի աստիճանների հիմնանորոգում</t>
  </si>
  <si>
    <t xml:space="preserve"> տեխնիկական հսկողության ծառայություններ/ Նորքի 7զ. հրաձգարանի հարևանությամբ մինի ֆուտբոլի դաշտի հիմնանորոգում</t>
  </si>
  <si>
    <t xml:space="preserve"> տեխնիկական հսկողության ծառայություններ/ Լվովյան 19շ. հարակից տարածքի բարեկարգում</t>
  </si>
  <si>
    <t xml:space="preserve"> տեխնիկական հսկողության ծառայություններ/ Բակունցի 2-րդ նրբ. 1 և 2 շշ.հարակից տարածքի բարեկարգում</t>
  </si>
  <si>
    <t>հեղինակային հսկողության ծառայություններ/ Գյուլիքևխվյան նրբ.5շ.հարակից տարածքի աստիճանների հիմնանորոգում</t>
  </si>
  <si>
    <t>հեղինակային հսկողության ծառայություններ/ 8-րդ զ. 28շ-ից դեպի 22 շենք բարձրացող աստիճանների հիմնանորոգում</t>
  </si>
  <si>
    <t>հեղինակային հսկողության ծառայություններ/ Դ.Մալյան նրբ. 4շ. հարակից աստիճանների հիմնանորոգում</t>
  </si>
  <si>
    <t>հեղինակային հսկողության ծառայություններ/ Մառի 2շ. Միկոյան 5շ. բարձրացող աստիճանների հիմնանորոգում</t>
  </si>
  <si>
    <t>հեղինակային հսկողության ծառայություններ/ Գայի 2շ-ից Լվովյան փ.իջնող աստիճանների հիմնանորոգում</t>
  </si>
  <si>
    <t>հեղինակային հսկողության ծառայություններ/ Նորքի 6զ.  40 շ. հարակից տարածքի աստիճանների հիմնանորոգում</t>
  </si>
  <si>
    <t>հեղինակային հսկողության ծառայություններ/ Նորքի 8զ. 32,33շ-ից դեպի 28,29 շշ. իջնող աստիճանների հիմնանորոգում</t>
  </si>
  <si>
    <t>հեղինակային հսկողության ծառայություններ/ Գալշոյան 24շ. հարակից տարածքի աստիճանների հիմնանորոգում</t>
  </si>
  <si>
    <t>հեղինակային հսկողության ծառայություններ/ Լյուքսեմբուրգի 2-րդ նրբ. 10շ. հարակից տարածքի աստիճանների հիմնանորոգում</t>
  </si>
  <si>
    <t>հեղինակային հսկողության ծառայություններ/ Նորքի 7զ. հրաձգարանի հարևանությամբ մինի ֆուտբոլի դաշտի հիմնանորոգում</t>
  </si>
  <si>
    <t>հեղինակային հսկողության ծառայություններ/ Լվովյան 19շ. հարակից տարածքի բարեկարգում</t>
  </si>
  <si>
    <t>հեղինակային հսկողության ծառայություններ/ Բակունցի 2-րդ նրբ. 1 և 2 շշ.հարակից տարածքի բարեկարգում</t>
  </si>
  <si>
    <t xml:space="preserve"> տեխնիկական հսկողության ծառայություններ/ շենքերի շքամուտքերի ընթացիկ վերանորոգման աշխատանքների</t>
  </si>
  <si>
    <t xml:space="preserve"> սպորտային միջոցառումների կազմակերպման ծառայություններ/ Առողջ սերունդ,պաշտպանված հայրենիք</t>
  </si>
  <si>
    <t xml:space="preserve"> սպորտային միջոցառումների կազմակերպման ծառայություններ/ դպրոցական քաղաքային մարզական խաղեր</t>
  </si>
  <si>
    <t xml:space="preserve"> սպորտային միջոցառումների կազմակերպման ծառայություններ/ Ազգային ժողովի գավաթի խաղարկություն</t>
  </si>
  <si>
    <t xml:space="preserve"> սպորտային միջոցառումների կազմակերպման ծառայություններ/ նախազորակոչային և զորակոչային տարիքի ռազմական խաղեր</t>
  </si>
  <si>
    <t>այլ շենքերի, շինությունների հիմնանորոգում/ Գայի 5շ. հարակից տարածքի հանգստի գոտու կառուցում</t>
  </si>
  <si>
    <t xml:space="preserve"> տեխնիկական հսկողության ծառայություններ/ Գայի 5շ. հարակից տարածքի հանգստի գոտու կառուցում</t>
  </si>
  <si>
    <t>հեղինակային հսկողության ծառայություններ/ Գայի 5շ. հարակից տարածքի հանգստի գոտու կառուցում</t>
  </si>
  <si>
    <t xml:space="preserve"> միջոցառումների հետ կապված ծառայություններ/ գրադարանավարի օր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</si>
  <si>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</si>
  <si>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</si>
  <si>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մշակույթի միջազգային օր</t>
  </si>
  <si>
    <t xml:space="preserve"> մշակութային միջոցառումների կազմակերպման ծառայություններ/ Հարության տոն և զատիկ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</si>
  <si>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</si>
  <si>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</si>
  <si>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</si>
  <si>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</si>
  <si>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</si>
  <si>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Հայկ նահապետի հաղթանակի և հայոց տոմարի օր</t>
  </si>
  <si>
    <t xml:space="preserve"> մշակութային միջոցառումների կազմակերպման ծառայություններ/ Գիտելիքի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</si>
  <si>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</si>
  <si>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</si>
  <si>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Էրեբունի Երևան տոն</t>
  </si>
  <si>
    <t xml:space="preserve"> մշակութային միջոցառումների կազմակերպման ծառայություններ/ ամանորյա հյուրասիրություն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</si>
  <si>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</si>
  <si>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երգի,պարի և նկարչ.մրցույթ Կոմիտասի 150 ամյակ</t>
  </si>
  <si>
    <t xml:space="preserve"> կպչուն թերթիկներ նշումների համար</t>
  </si>
  <si>
    <t xml:space="preserve"> մատիտ, գրաֆիտե միջուկով, հասարակ</t>
  </si>
  <si>
    <t xml:space="preserve"> շտրիխներ/ վրձինով</t>
  </si>
  <si>
    <t>կազմ, լամինացիայի թաղանթ, A4 ձևաչափի</t>
  </si>
  <si>
    <t>սրիչ, սովորական</t>
  </si>
  <si>
    <t xml:space="preserve"> թղթի ամրակներ/ մեծ</t>
  </si>
  <si>
    <t xml:space="preserve"> թղթի ամրակներ/ փոքր</t>
  </si>
  <si>
    <t>թղթապանակ/ ռեգիստատոր</t>
  </si>
  <si>
    <t>ծրարի բացիչներ, կարիչներ և դակիչներ</t>
  </si>
  <si>
    <t>նամակի ծրար` A6</t>
  </si>
  <si>
    <t xml:space="preserve"> սեղմակ/ մեծ</t>
  </si>
  <si>
    <t xml:space="preserve"> գրչատուփ, գրասենյակային</t>
  </si>
  <si>
    <t xml:space="preserve"> էլեկտրաէներգիայի հոսանքափոխարկիչ</t>
  </si>
  <si>
    <t>անձեռոցիկ/ համակարգչի</t>
  </si>
  <si>
    <t xml:space="preserve"> փոշու հավաքման կտորներ</t>
  </si>
  <si>
    <t xml:space="preserve"> ոռոգման խողովակաշարերի կառուցման աշխատանքներ/ Արմենակյան փող. 219տ. մինչև 238 տ. ընկ. հարակից հատված</t>
  </si>
  <si>
    <t xml:space="preserve"> ոռոգման խողովակաշարերի կառուցման աշխատանքներ/ Արմենակյան փող. 197  հասցեի  հարակից հատված</t>
  </si>
  <si>
    <t xml:space="preserve"> տեխնիկական հսկողության ծառայություններ/ Արմենակյան փող. 197  հասցեի  հարակից հատված</t>
  </si>
  <si>
    <t>հեղինակային հսկողության ծառայություններ/ Արմենակյան փող. 197  հասցեի  հարակից հատված</t>
  </si>
  <si>
    <t xml:space="preserve"> տեխնիկական հսկողության ծառայություններ/ Արմենակյան փող. 219տ. մինչև 238 տ. ընկ. հարակից հատված</t>
  </si>
  <si>
    <t>հեղինակային հսկողության ծառայություններ/ Արմենակյան փող. 219տ. մինչև 238 տ. ընկ. հարակից հատված</t>
  </si>
  <si>
    <t xml:space="preserve"> սալահատակման և ասֆալտապատման աշխատանքներ/ ասֆալտ-բետոնյա ծածկի վերանորոգում և պահպանում</t>
  </si>
  <si>
    <t xml:space="preserve"> աղբի հավաքման ծառայություններ/ աղբահանություն և սանիտարական մաքրում</t>
  </si>
  <si>
    <t>կանաչապատման ծառայություններ/ կանաչ տարածքների հիմնում և պահպանում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</si>
  <si>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</si>
  <si>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</si>
  <si>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</si>
  <si>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</si>
  <si>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</si>
  <si>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2019թ.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</si>
  <si>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</si>
  <si>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2019թ,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</si>
  <si>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</si>
  <si>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</si>
  <si>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</si>
  <si>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</si>
  <si>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</si>
  <si>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</si>
  <si>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</si>
  <si>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104-րդ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</si>
  <si>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</si>
  <si>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</si>
  <si>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</si>
  <si>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</si>
  <si>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</si>
  <si>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</si>
  <si>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</si>
  <si>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</si>
  <si>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</si>
  <si>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</si>
  <si>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</si>
  <si>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</si>
  <si>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</si>
  <si>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</si>
  <si>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</si>
  <si>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</si>
  <si>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>ծրար` A4  անկյունային կափույրով/ 30199290 /ծրար/</t>
  </si>
  <si>
    <t>լամպ` լյումինեսցենտային, 36 Վտ, 220 Վ/ 600 մմ երկարություն</t>
  </si>
  <si>
    <t>լամպ` լյումինեսցենտային, 36 Վտ, 220 Վ/ 1200 մմ երկարություն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</si>
  <si>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</si>
  <si>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</si>
  <si>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</si>
  <si>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</si>
  <si>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</si>
  <si>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</si>
  <si>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</si>
  <si>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</si>
  <si>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</si>
  <si>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</si>
  <si>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>գրասենյակային սարքերի պահպանման և վերանորոգման ծառայություններ</t>
  </si>
  <si>
    <t>09311100</t>
  </si>
  <si>
    <t xml:space="preserve"> էլեկտրականություն</t>
  </si>
  <si>
    <t xml:space="preserve"> գունավոր տպիչ, լազերային, հիշողությունը 128ՄԲ</t>
  </si>
  <si>
    <t xml:space="preserve"> տաղավարների կառուցման աշխատանքներ </t>
  </si>
  <si>
    <t xml:space="preserve"> ձևավորման աշխատանքներ</t>
  </si>
  <si>
    <t xml:space="preserve"> բժշկական ապահովագրության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</si>
  <si>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</si>
  <si>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</si>
  <si>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</si>
  <si>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</si>
  <si>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</si>
  <si>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</si>
  <si>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</si>
  <si>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04, խումբ 9, դաս 1, Տնտեսական հարաբերություններ (այլ դասերին չպատկանող)</t>
  </si>
  <si>
    <t xml:space="preserve"> վերաներկման աշխատանքներ</t>
  </si>
  <si>
    <t xml:space="preserve"> սպորտային միջոցառումների կազմակերպման ծառայություններ/ ՀՀ անկախության 28-րդ տարելիցին նվիրված մարզական խաղեր</t>
  </si>
  <si>
    <t xml:space="preserve"> սպորտային միջոցառումների կազմակերպման ծառայություններ/ Ազգային ժողովի  գավաթի խաղարկություն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</si>
  <si>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</si>
  <si>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Առողջ սերունդ պաշտպանված հայրենիք</t>
  </si>
  <si>
    <t xml:space="preserve"> սպորտային միջոցառումների կազմակերպման ծառայություններ/ Հեծանվավազքի և շախմատի բաց առաջնություններ</t>
  </si>
  <si>
    <t>բաժին 05, խումբ 6, դաս 1, Շրջակա միջավայրի պաշտպանություն (այլ դասերին չպատկանող)</t>
  </si>
  <si>
    <t xml:space="preserve"> մշակութային միջոցառումների կազմակերպման ծառայություններ/ Կանանց միջազգային տոն</t>
  </si>
  <si>
    <t xml:space="preserve"> մշակութային միջոցառումների կազմակերպման ծառայություններ/ Մայրության և գեղեցկության օր</t>
  </si>
  <si>
    <t xml:space="preserve"> մշակութային միջոցառումների կազմակերպման ծառայություններ/ Հիշատակների և տոնական օրերին նվիրված ձևավորում</t>
  </si>
  <si>
    <t xml:space="preserve"> մշակութային միջոցառումների կազմակերպման ծառայություններ/ Հաղթանակաի և Շուշիի ազատագրման օր /09.05.2019/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</si>
  <si>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</si>
  <si>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ուսուցչի օր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</si>
  <si>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</si>
  <si>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</si>
  <si>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</si>
  <si>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աշխատանքային կոմբինիզոն </t>
  </si>
  <si>
    <t>թանաքի բարձիկներ/ ավտոմատ</t>
  </si>
  <si>
    <t xml:space="preserve"> մատիտ, գրաֆիտե, տեղադրվող միջուկով</t>
  </si>
  <si>
    <t xml:space="preserve"> գրենական պիտույքների դասավորման համար նախատեսված, սեղանի դարակի մեջ տեղադրվող հարմարանքներ/ հավաքածու</t>
  </si>
  <si>
    <t xml:space="preserve"> ժողովների պլանավորման բլոկնոտներ/ կոշտ կազմով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</si>
  <si>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</si>
  <si>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</si>
  <si>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</si>
  <si>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>09211110</t>
  </si>
  <si>
    <t xml:space="preserve"> շարժիչի յուղ, կիսասինթետիկ</t>
  </si>
  <si>
    <t>09211120</t>
  </si>
  <si>
    <t xml:space="preserve"> շարժիչի յուղ, սինթետիկ</t>
  </si>
  <si>
    <t>09211410</t>
  </si>
  <si>
    <t xml:space="preserve"> փոխանցման տուփի յուղ, մեխանիկական</t>
  </si>
  <si>
    <t>09211420</t>
  </si>
  <si>
    <t xml:space="preserve"> փոխանցման տուփի յուղ, ավտոմատ</t>
  </si>
  <si>
    <t xml:space="preserve"> հակասառիչ հեղուկ` A դասի կոնցենտրանտ,  A-40 դասի` 40 C աստիճան սառման ջերմաստիճանով,A-65 դասի` 65 C սառման ջերմաստիճանով</t>
  </si>
  <si>
    <t xml:space="preserve"> անվասայլակների անվադողեր</t>
  </si>
  <si>
    <t xml:space="preserve"> լոկոմոտիվների կամ շարժակազմի անիվների սռնիներ, անվադողեր և այլ մասեր</t>
  </si>
  <si>
    <t xml:space="preserve"> էլեկտրահաղորդման օդային գծեր</t>
  </si>
  <si>
    <t xml:space="preserve"> մեկուսիչ ժապավեն, օղակաձև</t>
  </si>
  <si>
    <t xml:space="preserve"> եռաբաշխիչ</t>
  </si>
  <si>
    <t xml:space="preserve"> ջրատաքացուցիչ, էլեկտրատաքացուցիչ, կենցաղային</t>
  </si>
  <si>
    <t xml:space="preserve"> լվացող նյութեր/ ապակի լվանալու</t>
  </si>
  <si>
    <t>գոգաթիակ, աղբը հավաքելու համար, հասարակ/ մետաղյա</t>
  </si>
  <si>
    <t xml:space="preserve"> ջրի ծորակ, փական/ ծորակ</t>
  </si>
  <si>
    <t xml:space="preserve"> ըմպելու ջուր/ շշալցված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</si>
  <si>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</si>
  <si>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</si>
  <si>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</si>
  <si>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</si>
  <si>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</si>
  <si>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</si>
  <si>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</si>
  <si>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</si>
  <si>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</si>
  <si>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</si>
  <si>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</si>
  <si>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</si>
  <si>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</si>
  <si>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Գազ 31029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</si>
  <si>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</si>
  <si>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</si>
  <si>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</si>
  <si>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</si>
  <si>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</si>
  <si>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</si>
  <si>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</si>
  <si>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</si>
  <si>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</si>
  <si>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</si>
  <si>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</si>
  <si>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հետիոտն անցումների վերանորոգման աշխատանքների տեխնիկական հսկողություն</t>
  </si>
  <si>
    <t xml:space="preserve"> վերելակների մասեր/ խցիկի պատ</t>
  </si>
  <si>
    <t xml:space="preserve"> վերելակների մասեր/ խցիկի առաստաղ</t>
  </si>
  <si>
    <t xml:space="preserve"> վերելակների մասեր/ պլաֆոն</t>
  </si>
  <si>
    <t xml:space="preserve"> վերելակների մասեր/ փոխանցման տուփի կիսահաղորդիչ</t>
  </si>
  <si>
    <t xml:space="preserve"> վերելակների մասեր/ կիսահաղորդիչի մատիկներ</t>
  </si>
  <si>
    <t xml:space="preserve"> վերելակների մասեր/ հրամանի ապպարատ</t>
  </si>
  <si>
    <t xml:space="preserve"> վերելակների մասեր/ խցիկի դռան փեղկի երեսապատում</t>
  </si>
  <si>
    <t xml:space="preserve"> վերելակների մասեր/ լինոլիում</t>
  </si>
  <si>
    <t xml:space="preserve"> վերելակների մասեր/ պլենտուս</t>
  </si>
  <si>
    <t xml:space="preserve"> վերելակների մասեր/ ներդիր</t>
  </si>
  <si>
    <t xml:space="preserve"> վերելակների մասեր/ ներդիրի ռետինե կիսալուսին</t>
  </si>
  <si>
    <t xml:space="preserve"> վերելակների մասեր/ փոխանցման տուփի յուղ</t>
  </si>
  <si>
    <t xml:space="preserve"> վերելակների մասեր/ սալնիկի ռեդուկտոր</t>
  </si>
  <si>
    <t xml:space="preserve"> վերելակների մասեր/ փոխանցման տուփի որդնյակ</t>
  </si>
  <si>
    <t xml:space="preserve"> վերելակների մասեր/ փոխանցման տուփ</t>
  </si>
  <si>
    <t xml:space="preserve"> վերելակների մասեր/ հակակշռի զսպանակ</t>
  </si>
  <si>
    <t xml:space="preserve"> վերելակների մասեր/ /խցիկի պատ 1</t>
  </si>
  <si>
    <t xml:space="preserve"> վերելակների մասեր/ /խցիկի առաստաղ</t>
  </si>
  <si>
    <t xml:space="preserve"> վերելակների մասեր/ /պլաֆոն</t>
  </si>
  <si>
    <t xml:space="preserve"> վերելակների մասեր/ /փոխանցման տուփի կցորդիչ</t>
  </si>
  <si>
    <t xml:space="preserve"> վերելակների մասեր/ /կցորդիչի մատիկներ մետաղյա</t>
  </si>
  <si>
    <t xml:space="preserve"> վերելակների մասեր/ /հրամանի ապարատ</t>
  </si>
  <si>
    <t xml:space="preserve"> վերելակների մասեր/ /խցիկի դռան փողկի երեսապատում ԴՎՊ-ով</t>
  </si>
  <si>
    <t xml:space="preserve"> վերելակների մասեր/ /լինոլիում</t>
  </si>
  <si>
    <t xml:space="preserve"> վերելակների մասեր/ /պլինտուս</t>
  </si>
  <si>
    <t xml:space="preserve"> վերելակների մասեր/ /ներդիր 6մմ-16սմ</t>
  </si>
  <si>
    <t xml:space="preserve"> վերելակների մասեր/ /ներդիրի ռետինե կիսալուսին</t>
  </si>
  <si>
    <t xml:space="preserve"> վերելակների մասեր/ /փոխանցման տուփի յուղ</t>
  </si>
  <si>
    <t xml:space="preserve"> վերելակների մասեր/ /սալնիկ ռեդուկտորի ռետինե</t>
  </si>
  <si>
    <t xml:space="preserve"> վերելակների մասեր/ /փոխանցման տուփի որդնյակ և թագանիվ</t>
  </si>
  <si>
    <t xml:space="preserve"> վերելակների մասեր/ /հակակշռի զսպանակ</t>
  </si>
  <si>
    <t xml:space="preserve"> վերելակների մասեր/ /թուջե անիվ</t>
  </si>
  <si>
    <t xml:space="preserve"> վերելակների մասեր/ /կախովի մալուխ</t>
  </si>
  <si>
    <t xml:space="preserve"> վերելակների մասեր/ /մետաղական ճոպան 2</t>
  </si>
  <si>
    <t xml:space="preserve"> վերելակների մասեր/ /ռելե ՌՊՈՒ-4</t>
  </si>
  <si>
    <t xml:space="preserve"> վերելակների մասեր/ /ճոպան 1</t>
  </si>
  <si>
    <t xml:space="preserve"> վերելակների մասեր/ /ավտոմատ անջատիչ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</si>
  <si>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</si>
  <si>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04, խումբ 9, դաս 1, 9. Պարտադիր վճարների գանձման ծառայություններ</t>
  </si>
  <si>
    <t xml:space="preserve"> բնակտարածությունների մաքրման ծառայություններ/ աղբահանություն և սանիտարական մաքրում</t>
  </si>
  <si>
    <t>կանաչապատման ծառայություններ/ Կանաչ տարածքների հիմնման և պահպանման աշխատանքներ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</si>
  <si>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</si>
  <si>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</si>
  <si>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Գ. Նժդեհի փողոցի և Արշակունյաց պողոտայի խաչմերուկի շենքերի  և Գ. Նժդեհի հրապարակի գեղարվեստական լուսավորության կառուցում</t>
  </si>
  <si>
    <t xml:space="preserve"> տեխնիկական հսկողության ծառայություններ/ Բագրատունյաց,  Արշակունյաց պողոտայի  գեղարվեստական լուսավորման ցանցի վերանորոգման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</si>
  <si>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</si>
  <si>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</si>
  <si>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</si>
  <si>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</si>
  <si>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</si>
  <si>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</si>
  <si>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</si>
  <si>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>03411119</t>
  </si>
  <si>
    <t xml:space="preserve"> փայտանյութ/ /1</t>
  </si>
  <si>
    <t xml:space="preserve"> փայտանյութ/ /2</t>
  </si>
  <si>
    <t xml:space="preserve"> տեխնիկական հսկողության ծառայություններ/ թեք տանիքների հիմնանաորգման</t>
  </si>
  <si>
    <t>այլ շենքերի, շինությունների հիմնանորոգում/ Մայիսի 9 փողոցի թիվ 11 և 11Ա շենքերի բակային տարածքի հիմնանորոգում</t>
  </si>
  <si>
    <t>այլ շենքերի, շինությունների հիմնանորոգում/ Մայիսի 9-ի թիվ 15 և Մանանդյան 3 և 3Ա շենքերի բակային տարածքի հիմնանորոգում</t>
  </si>
  <si>
    <t>այլ շենքերի, շինությունների հիմնանորոգում/ Ֆրունզե 4/1, 6/1, 6/2 շենքերի բակային տարածքի հիմնանորոգում</t>
  </si>
  <si>
    <t>այլ շենքերի, շինությունների հիմնանորոգում/ Բագրատունյանց 34, 36, 38 շենքերի բակի բարեկարգում</t>
  </si>
  <si>
    <t>այլ շենքերի, շինությունների հիմնանորոգում/ /Շիրակի 1-ին նրբ. 4,5,6</t>
  </si>
  <si>
    <t>այլ շենքերի, շինությունների հիմնանորոգում/ /Շիրակի 16,18</t>
  </si>
  <si>
    <t xml:space="preserve"> տեխնիկական հսկողության ծառայություններ/ Մայիսի 9-ի 11 և 11 Ա շենքերի բակային տարածքի հիմնանորոգման աշխատանքների տեխնիկական հսկողություն</t>
  </si>
  <si>
    <t xml:space="preserve"> տեխնիկական հսկողության ծառայություններ/ Մայիսի 9-ի թիվ 15 և մանանդյան 3 և 3Ա շենքերի  բակային տարածքի հիմնանորոգման աշխատանքների տեխնիկական հսկողություն</t>
  </si>
  <si>
    <t xml:space="preserve"> տեխնիկական հսկողության ծառայություններ/ ֆրունզե 4/1, 6/1, 6/2  շենքերի բակային տարածքի հիմնանորոգման աշխատանքների տեխնիկական հսկողություն</t>
  </si>
  <si>
    <t xml:space="preserve"> տեխնիկական հսկողության ծառայություններ/ Բագրատունյանց 34, 36, 38 շենքի  բակի բարեկարգման աշխատանքների տեխնիկական հսկողություն</t>
  </si>
  <si>
    <t>հեղինակային հսկողության ծառայություններ/ Մայիսի 9-ի թիվ 11 և 11Ա շենքերի  բակային տարածքի հիմնանորոգման աշխատանքների հեղինակային հսկողություն</t>
  </si>
  <si>
    <t>հեղինակային հսկողության ծառայություններ/ Մայիսի 9-ի թիվ 15 և Մանանդյան 3 և 3Ա շենքի բակային տարածքի հիմնանորոգման աշխատանքների հեղինակային հսկողություն</t>
  </si>
  <si>
    <t>հեղինակային հսկողության ծառայություններ/ Ֆրունզե 4/1, 6/1, 6/2 շենքերի բակային տարածքի հիմնանորոգման աշխատանքների հեղինակային հսկողություն</t>
  </si>
  <si>
    <t>հեղինակային հսկողության ծառայություններ/ Բագրատունյանց 34, 36, 38 շենքերի բակի  հիմնանորոգման աշխատանքների հեղինակային հսկողություն</t>
  </si>
  <si>
    <t xml:space="preserve"> տեխնիկական հսկողության ծառայություններ/ /Շիրակի 1-ին նրբ. 4,5, 6 շ.</t>
  </si>
  <si>
    <t xml:space="preserve"> տեխնիկական հսկողության ծառայություններ/ /Շիրակի 16,18</t>
  </si>
  <si>
    <t>հեղինակային հսկողության ծառայություններ/ /Շիրակի 1-ին նրբ. 3,4,5,6</t>
  </si>
  <si>
    <t>հեղինակային հսկողության ծառայություններ/ /Շիրակի 16,18</t>
  </si>
  <si>
    <t xml:space="preserve"> բազմաբնակարանային շենքերի կառուցման աշխատանքներ/ պատուհանների տեղադրում</t>
  </si>
  <si>
    <t xml:space="preserve"> դռների տեղադրում/ բազմաբնակարան շենքերի մուտքերի դռների  տեղադրում</t>
  </si>
  <si>
    <t xml:space="preserve"> դռների տեղադրում/ /մուտքերի դռների պատրաստման , հնի ապամոնտաժման և նորի տեղադրման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</si>
  <si>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</si>
  <si>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Շքամուտքերի վերանորոգման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</si>
  <si>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</si>
  <si>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</si>
  <si>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սպորտային միջոցառումների կազմակերպման ծառայություններ/ ՀՀ անկախության 28-րդ տարեդարձին նվիրված 28-րդ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</si>
  <si>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</si>
  <si>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</si>
  <si>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</si>
  <si>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</si>
  <si>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</si>
  <si>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</si>
  <si>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</si>
  <si>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</si>
  <si>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ծաղկային կոմպոզիցիաներ/ ծաղկեշղթա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</si>
  <si>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</si>
  <si>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</si>
  <si>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</si>
  <si>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25-րդ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</si>
  <si>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</si>
  <si>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</si>
  <si>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</si>
  <si>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</si>
  <si>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</si>
  <si>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</si>
  <si>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</si>
  <si>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>բաժին 02, խումբ 5, դաս 1, Պաշտպանություն (այլ դասերին չպատկանող)</t>
  </si>
  <si>
    <t>բաժին 06, խումբ 6, դաս 1, Բնակարանային շինարարության և կոմունալ ծառայություններ (այլ դասերին չպատկանող)</t>
  </si>
  <si>
    <t xml:space="preserve"> կարիչի մետաղալարե կապեր/ 24 և 26մմ</t>
  </si>
  <si>
    <t>թղթապանակ/ ֆայլ, կոճգամով</t>
  </si>
  <si>
    <t>թղթապանակ, կոշտ կազմով/ ռեգիստրատոր</t>
  </si>
  <si>
    <t xml:space="preserve"> համակարգիչներին առնչվող սարքավորումներ/ կոշտ սկավառակակիր</t>
  </si>
  <si>
    <t xml:space="preserve"> համակարգիչներին առնչվող սարքավորումներ/ պրոցեսորի հովացուցիչ</t>
  </si>
  <si>
    <t xml:space="preserve"> համակարգիչներին առնչվող սարքավորումներ/ դինամիկ համակարգչի</t>
  </si>
  <si>
    <t xml:space="preserve"> տառատեսակներով քարթրիջներ տպիչների համար/ Canon MF 211</t>
  </si>
  <si>
    <t xml:space="preserve"> տառատեսակներով քարթրիջներ տպիչների համար/ Canon 4410</t>
  </si>
  <si>
    <t xml:space="preserve"> ավտոմեքենաների անիվներ/ անվադողեր</t>
  </si>
  <si>
    <t xml:space="preserve"> արտադրական հատուկ հագուստ/ հավաքարարի</t>
  </si>
  <si>
    <t xml:space="preserve"> լուսացիր 60x10</t>
  </si>
  <si>
    <t xml:space="preserve"> ցերեկային լամպ 60սմ</t>
  </si>
  <si>
    <t xml:space="preserve"> մեկանգամյա օգտագործման անձեռոցիկներ</t>
  </si>
  <si>
    <t>աթոռ` գրասենյակային, մետաղյա կարկասով/ բազկաթոռի անվակ</t>
  </si>
  <si>
    <t xml:space="preserve"> խոհանոցային սարքեր/ էլեկտրական թեյնիկ</t>
  </si>
  <si>
    <t xml:space="preserve"> լվացող նյութեր/ լամինատ մաքրելու</t>
  </si>
  <si>
    <t xml:space="preserve"> լվացող նյութեր/ գորգերի մաքրիչ</t>
  </si>
  <si>
    <t xml:space="preserve"> լվացող նյութեր/ ժավել</t>
  </si>
  <si>
    <t xml:space="preserve"> սպասքի լվացման դետերգենտներ/ սպունգ</t>
  </si>
  <si>
    <t xml:space="preserve"> ծորակների մասեր/ միջուկ</t>
  </si>
  <si>
    <t xml:space="preserve"> ձողեր/ ապակի լվանալու</t>
  </si>
  <si>
    <t xml:space="preserve"> մալուխ պղնձե ջղերով, նախատեսված ներքին մոնտաժման համար  2,5մմ2</t>
  </si>
  <si>
    <t xml:space="preserve"> ծորակներ</t>
  </si>
  <si>
    <t xml:space="preserve"> սեղմիչ աքցաններ/ հարթաշուրթ</t>
  </si>
  <si>
    <t xml:space="preserve"> զանազան կողպեքներ և փականներ/ փականի միջուկ</t>
  </si>
  <si>
    <t xml:space="preserve"> գնդերիթներ</t>
  </si>
  <si>
    <t xml:space="preserve"> ըմպելու ջուր/ բնական, աղբյուրի</t>
  </si>
  <si>
    <t>տպիչ/պատճենահանման մեքենա/սկաներ (բազմաֆունկցիոնալ լազերային)/ գունավոր</t>
  </si>
  <si>
    <t xml:space="preserve"> անլար հեռախոսներ/ դիստանցիոն</t>
  </si>
  <si>
    <t xml:space="preserve"> նստատեղեր, աթոռներ, հարակից արտադրանք և դրանց մասերը/ աթոռ փայտյա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</si>
  <si>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</si>
  <si>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</si>
  <si>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</si>
  <si>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</si>
  <si>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</si>
  <si>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գիրք գրասենյակային 300թերթ</t>
  </si>
  <si>
    <t>ՇՀ</t>
  </si>
  <si>
    <t xml:space="preserve"> շարժիչներով փոխադրամիջոցների ապահովագրման ծառայություններ/ Տոյոտա-Կորոլլա</t>
  </si>
  <si>
    <t xml:space="preserve"> ընդունելության ծառայություններ</t>
  </si>
  <si>
    <t xml:space="preserve"> ավտոմեքենաների վերանորոգման ծառայություններ/ Տոյոտա կարոլա</t>
  </si>
  <si>
    <t xml:space="preserve"> ավտոմեքենաների վերանորոգման ծառայություններ/ ՎԱԶ-2106</t>
  </si>
  <si>
    <t xml:space="preserve"> ավտոմեքենաների վերանորոգման ծառայություններ/ ՎԱԶ-21074</t>
  </si>
  <si>
    <t xml:space="preserve"> համակարգչային սարքերի պահպանման և վերանորոգման ծառայություններ/ տպիչներ</t>
  </si>
  <si>
    <t xml:space="preserve"> հեռուստատեսային սարքերի վերանորոգման և պահպանման ծառայություններ</t>
  </si>
  <si>
    <t xml:space="preserve"> էլեկտրական սարքերի, սարքավորումների վերանորոգման և պահպանման ծառայություններ/ օդորակիչ</t>
  </si>
  <si>
    <t xml:space="preserve"> ծրագրային ապահովման սպասարկման ծառայություններ/ Հ/Ծ</t>
  </si>
  <si>
    <t xml:space="preserve"> ոչ բնակելի անշարժ գույքի վարձակալության կամ լիզինգի ծառայություններ</t>
  </si>
  <si>
    <t xml:space="preserve"> տանիքների վերանորոգման աշխատանքներ/ հարթ</t>
  </si>
  <si>
    <t xml:space="preserve"> տեխնիկական հսկողության ծառայություններ/ հարթ տանիքներ</t>
  </si>
  <si>
    <t xml:space="preserve"> շինարարական աշխատանքներ/ բակային տարածքների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</si>
  <si>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</si>
  <si>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</si>
  <si>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</si>
  <si>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տեխնիկական հսկողության ծառայություններ/ շքամուտքեր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</si>
  <si>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</si>
  <si>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նախազորակոչային և զորակոչային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</si>
  <si>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</si>
  <si>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առողջ սերունդ պաշտպանված հայրենիք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</si>
  <si>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</si>
  <si>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</si>
  <si>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ՌԴ զինուժի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</si>
  <si>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</si>
  <si>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Հայոց Մեծ Եղեռնի օր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</si>
  <si>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</si>
  <si>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</si>
  <si>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</si>
  <si>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ավարտական հանդեսներ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</si>
  <si>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</si>
  <si>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խաղողօրհնեք</t>
  </si>
  <si>
    <t xml:space="preserve"> զանազան ծառայություններ/ ամառային հանգիստ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</si>
  <si>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</si>
  <si>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</si>
  <si>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</si>
  <si>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սննդի ծանրոցներ/ քաղցրավենիքի նվեր-փաթեթ</t>
  </si>
  <si>
    <t xml:space="preserve"> գրենական պիտույքներ/ դպրոցական պայուսակ գրենական պիտույքներով</t>
  </si>
  <si>
    <t>սրբիչ` խավավոր/ հավաքածու</t>
  </si>
  <si>
    <t xml:space="preserve"> անկողնային սպիտակեղեն/ երեխաների նվեր-փաթեթ</t>
  </si>
  <si>
    <t xml:space="preserve"> ջրատաքացուցիչ, էլեկտրատաքացուցիչ, կենցաղային/ թեյնիկ</t>
  </si>
  <si>
    <t>Երևան քաղաքի 2019 թվականի բյուջեի միջոցներով նախատեսվող Քանաքեռ-Զեյթուն վարչական շրջանի</t>
  </si>
  <si>
    <t>Երևան քաղաքի 2019 թվականի բյուջեի միջոցներով նախատեսվող Շենգավիթ վարչական շրջանի</t>
  </si>
  <si>
    <t>Երևան քաղաքի 2019 թվականի բյուջեի միջոցներով նախատեսվող Նուբարաշեն վարչական շրջանի</t>
  </si>
  <si>
    <t>Երևան քաղաքի 2019 թվականի բյուջեի միջոցներով նախատեսվող Նորք-Մարաշ վարչական շրջանի</t>
  </si>
  <si>
    <t>Երևան քաղաքի 2019 թվականի բյուջեի միջոցներով նախատեսվող Նոր Նորք վարչական շրջանի</t>
  </si>
  <si>
    <t>Երևան քաղաքի 2019 թվականի բյուջեի միջոցներով նախատեսվող Մալաթիա-Սեբաստիա վարչական շրջանի</t>
  </si>
  <si>
    <t>Երևան քաղաքի 2019 թվականի բյուջեի միջոցներով նախատեսվող Կենտրոն վարչական շրջանի</t>
  </si>
  <si>
    <t>Երևան քաղաքի 2019 թվականի բյուջեի միջոցներով նախատեսվող էրեբունի վարչական շրջանի</t>
  </si>
  <si>
    <t>Երևան քաղաքի 2019 թվականի բյուջեի միջոցներով նախատեսվող Դավթաշեն վարչական շրջանի</t>
  </si>
  <si>
    <t>Երևան քաղաքի 2019 թվականի բյուջեի միջոցներով նախատեսվող Արաբկիր վարչական շրջանի</t>
  </si>
  <si>
    <t>Երևան քաղաքի 2019 թվականի բյուջեի միջոցներով նախատեսվող Ավան վարչական շրջանի</t>
  </si>
  <si>
    <t>Երևան քաղաքի 2019 թվականի բյուջեի միջոցներով նախատեսվող Աջափնյակ վարչական շրջանի</t>
  </si>
  <si>
    <t xml:space="preserve">Երևան քաղաքի 2019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</si>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</sst>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68"/>
  <sheetViews>
    <sheetView tabSelected="1" workbookViewId="0" topLeftCell="A1">
      <selection activeCell="G4" sqref="G4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1748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1747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SUM(G16+G208+G230)</f>
        <v>882447369.4</v>
      </c>
      <c r="H15" s="6"/>
    </row>
    <row r="16" spans="1:8" ht="15">
      <c r="A16" s="8" t="s">
        <v>13</v>
      </c>
      <c r="B16" s="8"/>
      <c r="C16" s="8"/>
      <c r="D16" s="8"/>
      <c r="E16" s="8"/>
      <c r="F16" s="8"/>
      <c r="G16" s="3">
        <f>SUM(G17:G207)</f>
        <v>163047100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48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15332300</v>
      </c>
      <c r="C28" s="5" t="s">
        <v>27</v>
      </c>
      <c r="D28" s="1" t="s">
        <v>28</v>
      </c>
      <c r="E28" s="1" t="s">
        <v>29</v>
      </c>
      <c r="F28" s="1">
        <v>9000</v>
      </c>
      <c r="G28" s="1">
        <f t="shared" si="0"/>
        <v>405000</v>
      </c>
      <c r="H28" s="1">
        <v>45</v>
      </c>
    </row>
    <row r="29" spans="1:8" ht="15">
      <c r="A29" s="10"/>
      <c r="B29" s="1">
        <v>15332410</v>
      </c>
      <c r="C29" s="5" t="s">
        <v>30</v>
      </c>
      <c r="D29" s="1" t="s">
        <v>28</v>
      </c>
      <c r="E29" s="1" t="s">
        <v>29</v>
      </c>
      <c r="F29" s="1">
        <v>8000</v>
      </c>
      <c r="G29" s="1">
        <f t="shared" si="0"/>
        <v>360000</v>
      </c>
      <c r="H29" s="1">
        <v>45</v>
      </c>
    </row>
    <row r="30" spans="1:8" ht="15">
      <c r="A30" s="10"/>
      <c r="B30" s="1">
        <v>15831000</v>
      </c>
      <c r="C30" s="5" t="s">
        <v>31</v>
      </c>
      <c r="D30" s="1" t="s">
        <v>28</v>
      </c>
      <c r="E30" s="1" t="s">
        <v>29</v>
      </c>
      <c r="F30" s="1">
        <v>600</v>
      </c>
      <c r="G30" s="1">
        <f t="shared" si="0"/>
        <v>6600</v>
      </c>
      <c r="H30" s="1">
        <v>11</v>
      </c>
    </row>
    <row r="31" spans="1:8" ht="15">
      <c r="A31" s="10"/>
      <c r="B31" s="1">
        <v>15861100</v>
      </c>
      <c r="C31" s="5" t="s">
        <v>32</v>
      </c>
      <c r="D31" s="1" t="s">
        <v>28</v>
      </c>
      <c r="E31" s="1" t="s">
        <v>29</v>
      </c>
      <c r="F31" s="1">
        <v>11000</v>
      </c>
      <c r="G31" s="1">
        <f t="shared" si="0"/>
        <v>44000</v>
      </c>
      <c r="H31" s="1">
        <v>4</v>
      </c>
    </row>
    <row r="32" spans="1:8" ht="15">
      <c r="A32" s="10"/>
      <c r="B32" s="1">
        <v>15863200</v>
      </c>
      <c r="C32" s="5" t="s">
        <v>33</v>
      </c>
      <c r="D32" s="1" t="s">
        <v>28</v>
      </c>
      <c r="E32" s="1" t="s">
        <v>29</v>
      </c>
      <c r="F32" s="1">
        <v>20000</v>
      </c>
      <c r="G32" s="1">
        <f t="shared" si="0"/>
        <v>30000</v>
      </c>
      <c r="H32" s="1">
        <v>1.5</v>
      </c>
    </row>
    <row r="33" spans="1:8" ht="15">
      <c r="A33" s="10"/>
      <c r="B33" s="1">
        <v>15863300</v>
      </c>
      <c r="C33" s="5" t="s">
        <v>34</v>
      </c>
      <c r="D33" s="1" t="s">
        <v>28</v>
      </c>
      <c r="E33" s="1" t="s">
        <v>29</v>
      </c>
      <c r="F33" s="1">
        <v>400</v>
      </c>
      <c r="G33" s="1">
        <f t="shared" si="0"/>
        <v>7600</v>
      </c>
      <c r="H33" s="1">
        <v>19</v>
      </c>
    </row>
    <row r="34" spans="1:8" ht="15">
      <c r="A34" s="10"/>
      <c r="B34" s="1">
        <v>15981100</v>
      </c>
      <c r="C34" s="5" t="s">
        <v>35</v>
      </c>
      <c r="D34" s="1" t="s">
        <v>28</v>
      </c>
      <c r="E34" s="1" t="s">
        <v>36</v>
      </c>
      <c r="F34" s="1">
        <v>240</v>
      </c>
      <c r="G34" s="1">
        <f t="shared" si="0"/>
        <v>616800</v>
      </c>
      <c r="H34" s="1">
        <v>2570</v>
      </c>
    </row>
    <row r="35" spans="1:8" ht="15">
      <c r="A35" s="10"/>
      <c r="B35" s="1">
        <v>39281100</v>
      </c>
      <c r="C35" s="5" t="s">
        <v>37</v>
      </c>
      <c r="D35" s="1" t="s">
        <v>38</v>
      </c>
      <c r="E35" s="1" t="s">
        <v>39</v>
      </c>
      <c r="F35" s="1">
        <v>16000000</v>
      </c>
      <c r="G35" s="1">
        <f t="shared" si="0"/>
        <v>16000000</v>
      </c>
      <c r="H35" s="1">
        <v>1</v>
      </c>
    </row>
    <row r="36" spans="1:8" ht="15">
      <c r="A36" s="10">
        <v>426100</v>
      </c>
      <c r="B36" s="1">
        <v>18221600</v>
      </c>
      <c r="C36" s="5" t="s">
        <v>40</v>
      </c>
      <c r="D36" s="1" t="s">
        <v>28</v>
      </c>
      <c r="E36" s="1" t="s">
        <v>41</v>
      </c>
      <c r="F36" s="1">
        <v>75000</v>
      </c>
      <c r="G36" s="1">
        <f t="shared" si="0"/>
        <v>1875000</v>
      </c>
      <c r="H36" s="1">
        <v>25</v>
      </c>
    </row>
    <row r="37" spans="1:8" ht="15">
      <c r="A37" s="10"/>
      <c r="B37" s="1">
        <v>22441100</v>
      </c>
      <c r="C37" s="5" t="s">
        <v>42</v>
      </c>
      <c r="D37" s="1" t="s">
        <v>28</v>
      </c>
      <c r="E37" s="1" t="s">
        <v>16</v>
      </c>
      <c r="F37" s="1">
        <v>500</v>
      </c>
      <c r="G37" s="1">
        <f t="shared" si="0"/>
        <v>98000</v>
      </c>
      <c r="H37" s="1">
        <v>196</v>
      </c>
    </row>
    <row r="38" spans="1:8" ht="15">
      <c r="A38" s="10"/>
      <c r="B38" s="1">
        <v>22811150</v>
      </c>
      <c r="C38" s="5" t="s">
        <v>43</v>
      </c>
      <c r="D38" s="1" t="s">
        <v>15</v>
      </c>
      <c r="E38" s="1" t="s">
        <v>16</v>
      </c>
      <c r="F38" s="1">
        <v>200</v>
      </c>
      <c r="G38" s="1">
        <f t="shared" si="0"/>
        <v>30000</v>
      </c>
      <c r="H38" s="1">
        <v>150</v>
      </c>
    </row>
    <row r="39" spans="1:8" ht="15">
      <c r="A39" s="10"/>
      <c r="B39" s="1">
        <v>22811150</v>
      </c>
      <c r="C39" s="5" t="s">
        <v>43</v>
      </c>
      <c r="D39" s="1" t="s">
        <v>15</v>
      </c>
      <c r="E39" s="1" t="s">
        <v>16</v>
      </c>
      <c r="F39" s="1">
        <v>500</v>
      </c>
      <c r="G39" s="1">
        <f t="shared" si="0"/>
        <v>25000</v>
      </c>
      <c r="H39" s="1">
        <v>50</v>
      </c>
    </row>
    <row r="40" spans="1:8" ht="15">
      <c r="A40" s="10"/>
      <c r="B40" s="1">
        <v>22811180</v>
      </c>
      <c r="C40" s="5" t="s">
        <v>44</v>
      </c>
      <c r="D40" s="1" t="s">
        <v>15</v>
      </c>
      <c r="E40" s="1" t="s">
        <v>16</v>
      </c>
      <c r="F40" s="1">
        <v>1200</v>
      </c>
      <c r="G40" s="1">
        <f t="shared" si="0"/>
        <v>84000</v>
      </c>
      <c r="H40" s="1">
        <v>70</v>
      </c>
    </row>
    <row r="41" spans="1:8" ht="15">
      <c r="A41" s="10"/>
      <c r="B41" s="1">
        <v>24911500</v>
      </c>
      <c r="C41" s="5" t="s">
        <v>45</v>
      </c>
      <c r="D41" s="1" t="s">
        <v>15</v>
      </c>
      <c r="E41" s="1" t="s">
        <v>16</v>
      </c>
      <c r="F41" s="1">
        <v>200</v>
      </c>
      <c r="G41" s="1">
        <f t="shared" si="0"/>
        <v>40000</v>
      </c>
      <c r="H41" s="1">
        <v>200</v>
      </c>
    </row>
    <row r="42" spans="1:8" ht="30">
      <c r="A42" s="10"/>
      <c r="B42" s="1">
        <v>30121450</v>
      </c>
      <c r="C42" s="5" t="s">
        <v>46</v>
      </c>
      <c r="D42" s="1" t="s">
        <v>28</v>
      </c>
      <c r="E42" s="1" t="s">
        <v>16</v>
      </c>
      <c r="F42" s="1">
        <v>56000</v>
      </c>
      <c r="G42" s="1">
        <f t="shared" si="0"/>
        <v>56000</v>
      </c>
      <c r="H42" s="1">
        <v>1</v>
      </c>
    </row>
    <row r="43" spans="1:8" ht="30">
      <c r="A43" s="10"/>
      <c r="B43" s="1">
        <v>30121450</v>
      </c>
      <c r="C43" s="5" t="s">
        <v>47</v>
      </c>
      <c r="D43" s="1" t="s">
        <v>28</v>
      </c>
      <c r="E43" s="1" t="s">
        <v>16</v>
      </c>
      <c r="F43" s="1">
        <v>30000</v>
      </c>
      <c r="G43" s="1">
        <f t="shared" si="0"/>
        <v>120000</v>
      </c>
      <c r="H43" s="1">
        <v>4</v>
      </c>
    </row>
    <row r="44" spans="1:8" ht="30">
      <c r="A44" s="10"/>
      <c r="B44" s="1">
        <v>30121450</v>
      </c>
      <c r="C44" s="5" t="s">
        <v>48</v>
      </c>
      <c r="D44" s="1" t="s">
        <v>28</v>
      </c>
      <c r="E44" s="1" t="s">
        <v>16</v>
      </c>
      <c r="F44" s="1">
        <v>33000</v>
      </c>
      <c r="G44" s="1">
        <f t="shared" si="0"/>
        <v>132000</v>
      </c>
      <c r="H44" s="1">
        <v>4</v>
      </c>
    </row>
    <row r="45" spans="1:8" ht="30">
      <c r="A45" s="10"/>
      <c r="B45" s="1">
        <v>30121450</v>
      </c>
      <c r="C45" s="5" t="s">
        <v>49</v>
      </c>
      <c r="D45" s="1" t="s">
        <v>28</v>
      </c>
      <c r="E45" s="1" t="s">
        <v>16</v>
      </c>
      <c r="F45" s="1">
        <v>33000</v>
      </c>
      <c r="G45" s="1">
        <f t="shared" si="0"/>
        <v>132000</v>
      </c>
      <c r="H45" s="1">
        <v>4</v>
      </c>
    </row>
    <row r="46" spans="1:8" ht="30">
      <c r="A46" s="10"/>
      <c r="B46" s="1">
        <v>30121450</v>
      </c>
      <c r="C46" s="5" t="s">
        <v>50</v>
      </c>
      <c r="D46" s="1" t="s">
        <v>28</v>
      </c>
      <c r="E46" s="1" t="s">
        <v>16</v>
      </c>
      <c r="F46" s="1">
        <v>33000</v>
      </c>
      <c r="G46" s="1">
        <f t="shared" si="0"/>
        <v>132000</v>
      </c>
      <c r="H46" s="1">
        <v>4</v>
      </c>
    </row>
    <row r="47" spans="1:8" ht="30">
      <c r="A47" s="10"/>
      <c r="B47" s="1">
        <v>30121450</v>
      </c>
      <c r="C47" s="5" t="s">
        <v>51</v>
      </c>
      <c r="D47" s="1" t="s">
        <v>28</v>
      </c>
      <c r="E47" s="1" t="s">
        <v>16</v>
      </c>
      <c r="F47" s="1">
        <v>66000</v>
      </c>
      <c r="G47" s="1">
        <f t="shared" si="0"/>
        <v>66000</v>
      </c>
      <c r="H47" s="1">
        <v>1</v>
      </c>
    </row>
    <row r="48" spans="1:8" ht="30">
      <c r="A48" s="10"/>
      <c r="B48" s="1">
        <v>30121450</v>
      </c>
      <c r="C48" s="5" t="s">
        <v>52</v>
      </c>
      <c r="D48" s="1" t="s">
        <v>28</v>
      </c>
      <c r="E48" s="1" t="s">
        <v>16</v>
      </c>
      <c r="F48" s="1">
        <v>45000</v>
      </c>
      <c r="G48" s="1">
        <f t="shared" si="0"/>
        <v>45000</v>
      </c>
      <c r="H48" s="1">
        <v>1</v>
      </c>
    </row>
    <row r="49" spans="1:8" ht="30">
      <c r="A49" s="10"/>
      <c r="B49" s="1">
        <v>30121450</v>
      </c>
      <c r="C49" s="5" t="s">
        <v>53</v>
      </c>
      <c r="D49" s="1" t="s">
        <v>28</v>
      </c>
      <c r="E49" s="1" t="s">
        <v>16</v>
      </c>
      <c r="F49" s="1">
        <v>45000</v>
      </c>
      <c r="G49" s="1">
        <f aca="true" t="shared" si="1" ref="G49:G80">F49*H49</f>
        <v>45000</v>
      </c>
      <c r="H49" s="1">
        <v>1</v>
      </c>
    </row>
    <row r="50" spans="1:8" ht="30">
      <c r="A50" s="10"/>
      <c r="B50" s="1">
        <v>30121450</v>
      </c>
      <c r="C50" s="5" t="s">
        <v>54</v>
      </c>
      <c r="D50" s="1" t="s">
        <v>28</v>
      </c>
      <c r="E50" s="1" t="s">
        <v>16</v>
      </c>
      <c r="F50" s="1">
        <v>45000</v>
      </c>
      <c r="G50" s="1">
        <f t="shared" si="1"/>
        <v>45000</v>
      </c>
      <c r="H50" s="1">
        <v>1</v>
      </c>
    </row>
    <row r="51" spans="1:8" ht="30">
      <c r="A51" s="10"/>
      <c r="B51" s="1">
        <v>30121450</v>
      </c>
      <c r="C51" s="5" t="s">
        <v>55</v>
      </c>
      <c r="D51" s="1" t="s">
        <v>28</v>
      </c>
      <c r="E51" s="1" t="s">
        <v>16</v>
      </c>
      <c r="F51" s="1">
        <v>37000</v>
      </c>
      <c r="G51" s="1">
        <f t="shared" si="1"/>
        <v>222000</v>
      </c>
      <c r="H51" s="1">
        <v>6</v>
      </c>
    </row>
    <row r="52" spans="1:8" ht="45">
      <c r="A52" s="10"/>
      <c r="B52" s="1">
        <v>30121450</v>
      </c>
      <c r="C52" s="5" t="s">
        <v>56</v>
      </c>
      <c r="D52" s="1" t="s">
        <v>28</v>
      </c>
      <c r="E52" s="1" t="s">
        <v>16</v>
      </c>
      <c r="F52" s="1">
        <v>3000</v>
      </c>
      <c r="G52" s="1">
        <f t="shared" si="1"/>
        <v>24000</v>
      </c>
      <c r="H52" s="1">
        <v>8</v>
      </c>
    </row>
    <row r="53" spans="1:8" ht="45">
      <c r="A53" s="10"/>
      <c r="B53" s="1">
        <v>30121450</v>
      </c>
      <c r="C53" s="5" t="s">
        <v>57</v>
      </c>
      <c r="D53" s="1" t="s">
        <v>28</v>
      </c>
      <c r="E53" s="1" t="s">
        <v>16</v>
      </c>
      <c r="F53" s="1">
        <v>6000</v>
      </c>
      <c r="G53" s="1">
        <f t="shared" si="1"/>
        <v>24000</v>
      </c>
      <c r="H53" s="1">
        <v>4</v>
      </c>
    </row>
    <row r="54" spans="1:8" ht="45">
      <c r="A54" s="10"/>
      <c r="B54" s="1">
        <v>30121450</v>
      </c>
      <c r="C54" s="5" t="s">
        <v>57</v>
      </c>
      <c r="D54" s="1" t="s">
        <v>28</v>
      </c>
      <c r="E54" s="1" t="s">
        <v>16</v>
      </c>
      <c r="F54" s="1">
        <v>9000</v>
      </c>
      <c r="G54" s="1">
        <f t="shared" si="1"/>
        <v>18000</v>
      </c>
      <c r="H54" s="1">
        <v>2</v>
      </c>
    </row>
    <row r="55" spans="1:8" ht="45">
      <c r="A55" s="10"/>
      <c r="B55" s="1">
        <v>30121450</v>
      </c>
      <c r="C55" s="5" t="s">
        <v>57</v>
      </c>
      <c r="D55" s="1" t="s">
        <v>28</v>
      </c>
      <c r="E55" s="1" t="s">
        <v>16</v>
      </c>
      <c r="F55" s="1">
        <v>27000</v>
      </c>
      <c r="G55" s="1">
        <f t="shared" si="1"/>
        <v>54000</v>
      </c>
      <c r="H55" s="1">
        <v>2</v>
      </c>
    </row>
    <row r="56" spans="1:8" ht="30">
      <c r="A56" s="10"/>
      <c r="B56" s="1">
        <v>30121450</v>
      </c>
      <c r="C56" s="5" t="s">
        <v>58</v>
      </c>
      <c r="D56" s="1" t="s">
        <v>28</v>
      </c>
      <c r="E56" s="1" t="s">
        <v>16</v>
      </c>
      <c r="F56" s="1">
        <v>75000</v>
      </c>
      <c r="G56" s="1">
        <f t="shared" si="1"/>
        <v>150000</v>
      </c>
      <c r="H56" s="1">
        <v>2</v>
      </c>
    </row>
    <row r="57" spans="1:8" ht="30">
      <c r="A57" s="10"/>
      <c r="B57" s="1">
        <v>30121450</v>
      </c>
      <c r="C57" s="5" t="s">
        <v>59</v>
      </c>
      <c r="D57" s="1" t="s">
        <v>28</v>
      </c>
      <c r="E57" s="1" t="s">
        <v>16</v>
      </c>
      <c r="F57" s="1">
        <v>75000</v>
      </c>
      <c r="G57" s="1">
        <f t="shared" si="1"/>
        <v>150000</v>
      </c>
      <c r="H57" s="1">
        <v>2</v>
      </c>
    </row>
    <row r="58" spans="1:8" ht="30">
      <c r="A58" s="10"/>
      <c r="B58" s="1">
        <v>30121450</v>
      </c>
      <c r="C58" s="5" t="s">
        <v>60</v>
      </c>
      <c r="D58" s="1" t="s">
        <v>28</v>
      </c>
      <c r="E58" s="1" t="s">
        <v>16</v>
      </c>
      <c r="F58" s="1">
        <v>30000</v>
      </c>
      <c r="G58" s="1">
        <f t="shared" si="1"/>
        <v>60000</v>
      </c>
      <c r="H58" s="1">
        <v>2</v>
      </c>
    </row>
    <row r="59" spans="1:8" ht="30">
      <c r="A59" s="10"/>
      <c r="B59" s="1">
        <v>30121450</v>
      </c>
      <c r="C59" s="5" t="s">
        <v>61</v>
      </c>
      <c r="D59" s="1" t="s">
        <v>28</v>
      </c>
      <c r="E59" s="1" t="s">
        <v>16</v>
      </c>
      <c r="F59" s="1">
        <v>75000</v>
      </c>
      <c r="G59" s="1">
        <f t="shared" si="1"/>
        <v>150000</v>
      </c>
      <c r="H59" s="1">
        <v>2</v>
      </c>
    </row>
    <row r="60" spans="1:8" ht="30">
      <c r="A60" s="10"/>
      <c r="B60" s="1">
        <v>30121450</v>
      </c>
      <c r="C60" s="5" t="s">
        <v>62</v>
      </c>
      <c r="D60" s="1" t="s">
        <v>28</v>
      </c>
      <c r="E60" s="1" t="s">
        <v>16</v>
      </c>
      <c r="F60" s="1">
        <v>50000</v>
      </c>
      <c r="G60" s="1">
        <f t="shared" si="1"/>
        <v>100000</v>
      </c>
      <c r="H60" s="1">
        <v>2</v>
      </c>
    </row>
    <row r="61" spans="1:8" ht="30">
      <c r="A61" s="10"/>
      <c r="B61" s="1">
        <v>30121460</v>
      </c>
      <c r="C61" s="5" t="s">
        <v>63</v>
      </c>
      <c r="D61" s="1" t="s">
        <v>28</v>
      </c>
      <c r="E61" s="1" t="s">
        <v>16</v>
      </c>
      <c r="F61" s="1">
        <v>33000</v>
      </c>
      <c r="G61" s="1">
        <f t="shared" si="1"/>
        <v>165000</v>
      </c>
      <c r="H61" s="1">
        <v>5</v>
      </c>
    </row>
    <row r="62" spans="1:8" ht="15">
      <c r="A62" s="10"/>
      <c r="B62" s="1">
        <v>30121460</v>
      </c>
      <c r="C62" s="5" t="s">
        <v>64</v>
      </c>
      <c r="D62" s="1" t="s">
        <v>28</v>
      </c>
      <c r="E62" s="1" t="s">
        <v>16</v>
      </c>
      <c r="F62" s="1">
        <v>20000</v>
      </c>
      <c r="G62" s="1">
        <f t="shared" si="1"/>
        <v>20000</v>
      </c>
      <c r="H62" s="1">
        <v>1</v>
      </c>
    </row>
    <row r="63" spans="1:8" ht="30">
      <c r="A63" s="10"/>
      <c r="B63" s="1">
        <v>30121460</v>
      </c>
      <c r="C63" s="5" t="s">
        <v>65</v>
      </c>
      <c r="D63" s="1" t="s">
        <v>28</v>
      </c>
      <c r="E63" s="1" t="s">
        <v>16</v>
      </c>
      <c r="F63" s="1">
        <v>30000</v>
      </c>
      <c r="G63" s="1">
        <f t="shared" si="1"/>
        <v>60000</v>
      </c>
      <c r="H63" s="1">
        <v>2</v>
      </c>
    </row>
    <row r="64" spans="1:8" ht="15">
      <c r="A64" s="10"/>
      <c r="B64" s="1">
        <v>30121460</v>
      </c>
      <c r="C64" s="5" t="s">
        <v>66</v>
      </c>
      <c r="D64" s="1" t="s">
        <v>28</v>
      </c>
      <c r="E64" s="1" t="s">
        <v>16</v>
      </c>
      <c r="F64" s="1">
        <v>40000</v>
      </c>
      <c r="G64" s="1">
        <f t="shared" si="1"/>
        <v>80000</v>
      </c>
      <c r="H64" s="1">
        <v>2</v>
      </c>
    </row>
    <row r="65" spans="1:8" ht="15">
      <c r="A65" s="10"/>
      <c r="B65" s="1">
        <v>30121460</v>
      </c>
      <c r="C65" s="5" t="s">
        <v>67</v>
      </c>
      <c r="D65" s="1" t="s">
        <v>28</v>
      </c>
      <c r="E65" s="1" t="s">
        <v>16</v>
      </c>
      <c r="F65" s="1">
        <v>27000</v>
      </c>
      <c r="G65" s="1">
        <f t="shared" si="1"/>
        <v>135000</v>
      </c>
      <c r="H65" s="1">
        <v>5</v>
      </c>
    </row>
    <row r="66" spans="1:8" ht="15">
      <c r="A66" s="10"/>
      <c r="B66" s="1">
        <v>30121460</v>
      </c>
      <c r="C66" s="5" t="s">
        <v>68</v>
      </c>
      <c r="D66" s="1" t="s">
        <v>28</v>
      </c>
      <c r="E66" s="1" t="s">
        <v>16</v>
      </c>
      <c r="F66" s="1">
        <v>25000</v>
      </c>
      <c r="G66" s="1">
        <f t="shared" si="1"/>
        <v>50000</v>
      </c>
      <c r="H66" s="1">
        <v>2</v>
      </c>
    </row>
    <row r="67" spans="1:8" ht="15">
      <c r="A67" s="10"/>
      <c r="B67" s="1">
        <v>30121460</v>
      </c>
      <c r="C67" s="5" t="s">
        <v>69</v>
      </c>
      <c r="D67" s="1" t="s">
        <v>28</v>
      </c>
      <c r="E67" s="1" t="s">
        <v>16</v>
      </c>
      <c r="F67" s="1">
        <v>35000</v>
      </c>
      <c r="G67" s="1">
        <f t="shared" si="1"/>
        <v>35000</v>
      </c>
      <c r="H67" s="1">
        <v>1</v>
      </c>
    </row>
    <row r="68" spans="1:8" ht="15">
      <c r="A68" s="10"/>
      <c r="B68" s="1">
        <v>30121460</v>
      </c>
      <c r="C68" s="5" t="s">
        <v>70</v>
      </c>
      <c r="D68" s="1" t="s">
        <v>28</v>
      </c>
      <c r="E68" s="1" t="s">
        <v>16</v>
      </c>
      <c r="F68" s="1">
        <v>35000</v>
      </c>
      <c r="G68" s="1">
        <f t="shared" si="1"/>
        <v>35000</v>
      </c>
      <c r="H68" s="1">
        <v>1</v>
      </c>
    </row>
    <row r="69" spans="1:8" ht="30">
      <c r="A69" s="10"/>
      <c r="B69" s="1">
        <v>30121470</v>
      </c>
      <c r="C69" s="5" t="s">
        <v>71</v>
      </c>
      <c r="D69" s="1" t="s">
        <v>28</v>
      </c>
      <c r="E69" s="1" t="s">
        <v>16</v>
      </c>
      <c r="F69" s="1">
        <v>30000</v>
      </c>
      <c r="G69" s="1">
        <f t="shared" si="1"/>
        <v>90000</v>
      </c>
      <c r="H69" s="1">
        <v>3</v>
      </c>
    </row>
    <row r="70" spans="1:8" ht="30">
      <c r="A70" s="10"/>
      <c r="B70" s="1">
        <v>30121470</v>
      </c>
      <c r="C70" s="5" t="s">
        <v>72</v>
      </c>
      <c r="D70" s="1" t="s">
        <v>28</v>
      </c>
      <c r="E70" s="1" t="s">
        <v>16</v>
      </c>
      <c r="F70" s="1">
        <v>30000</v>
      </c>
      <c r="G70" s="1">
        <f t="shared" si="1"/>
        <v>120000</v>
      </c>
      <c r="H70" s="1">
        <v>4</v>
      </c>
    </row>
    <row r="71" spans="1:8" ht="15">
      <c r="A71" s="10"/>
      <c r="B71" s="1">
        <v>30141200</v>
      </c>
      <c r="C71" s="5" t="s">
        <v>73</v>
      </c>
      <c r="D71" s="1" t="s">
        <v>15</v>
      </c>
      <c r="E71" s="1" t="s">
        <v>16</v>
      </c>
      <c r="F71" s="1">
        <v>5600</v>
      </c>
      <c r="G71" s="1">
        <f t="shared" si="1"/>
        <v>56000</v>
      </c>
      <c r="H71" s="1">
        <v>10</v>
      </c>
    </row>
    <row r="72" spans="1:8" ht="15">
      <c r="A72" s="10"/>
      <c r="B72" s="1">
        <v>30192100</v>
      </c>
      <c r="C72" s="5" t="s">
        <v>74</v>
      </c>
      <c r="D72" s="1" t="s">
        <v>15</v>
      </c>
      <c r="E72" s="1" t="s">
        <v>16</v>
      </c>
      <c r="F72" s="1">
        <v>50</v>
      </c>
      <c r="G72" s="1">
        <f t="shared" si="1"/>
        <v>10000</v>
      </c>
      <c r="H72" s="1">
        <v>200</v>
      </c>
    </row>
    <row r="73" spans="1:8" ht="15">
      <c r="A73" s="10"/>
      <c r="B73" s="1">
        <v>30192111</v>
      </c>
      <c r="C73" s="5" t="s">
        <v>75</v>
      </c>
      <c r="D73" s="1" t="s">
        <v>15</v>
      </c>
      <c r="E73" s="1" t="s">
        <v>16</v>
      </c>
      <c r="F73" s="1">
        <v>18000</v>
      </c>
      <c r="G73" s="1">
        <f t="shared" si="1"/>
        <v>270000</v>
      </c>
      <c r="H73" s="1">
        <v>15</v>
      </c>
    </row>
    <row r="74" spans="1:8" ht="15">
      <c r="A74" s="10"/>
      <c r="B74" s="1">
        <v>30192112</v>
      </c>
      <c r="C74" s="5" t="s">
        <v>76</v>
      </c>
      <c r="D74" s="1" t="s">
        <v>28</v>
      </c>
      <c r="E74" s="1" t="s">
        <v>16</v>
      </c>
      <c r="F74" s="1">
        <v>8000</v>
      </c>
      <c r="G74" s="1">
        <f t="shared" si="1"/>
        <v>144000</v>
      </c>
      <c r="H74" s="1">
        <v>18</v>
      </c>
    </row>
    <row r="75" spans="1:8" ht="15">
      <c r="A75" s="10"/>
      <c r="B75" s="1">
        <v>30192121</v>
      </c>
      <c r="C75" s="5" t="s">
        <v>77</v>
      </c>
      <c r="D75" s="1" t="s">
        <v>15</v>
      </c>
      <c r="E75" s="1" t="s">
        <v>16</v>
      </c>
      <c r="F75" s="1">
        <v>100</v>
      </c>
      <c r="G75" s="1">
        <f t="shared" si="1"/>
        <v>100000</v>
      </c>
      <c r="H75" s="1">
        <v>1000</v>
      </c>
    </row>
    <row r="76" spans="1:8" ht="15">
      <c r="A76" s="10"/>
      <c r="B76" s="1">
        <v>30192128</v>
      </c>
      <c r="C76" s="5" t="s">
        <v>78</v>
      </c>
      <c r="D76" s="1" t="s">
        <v>15</v>
      </c>
      <c r="E76" s="1" t="s">
        <v>16</v>
      </c>
      <c r="F76" s="1">
        <v>140</v>
      </c>
      <c r="G76" s="1">
        <f t="shared" si="1"/>
        <v>21000</v>
      </c>
      <c r="H76" s="1">
        <v>150</v>
      </c>
    </row>
    <row r="77" spans="1:8" ht="15">
      <c r="A77" s="10"/>
      <c r="B77" s="1">
        <v>30192130</v>
      </c>
      <c r="C77" s="5" t="s">
        <v>79</v>
      </c>
      <c r="D77" s="1" t="s">
        <v>15</v>
      </c>
      <c r="E77" s="1" t="s">
        <v>16</v>
      </c>
      <c r="F77" s="1">
        <v>40</v>
      </c>
      <c r="G77" s="1">
        <f t="shared" si="1"/>
        <v>20000</v>
      </c>
      <c r="H77" s="1">
        <v>500</v>
      </c>
    </row>
    <row r="78" spans="1:8" ht="15">
      <c r="A78" s="10"/>
      <c r="B78" s="1">
        <v>30192133</v>
      </c>
      <c r="C78" s="5" t="s">
        <v>80</v>
      </c>
      <c r="D78" s="1" t="s">
        <v>15</v>
      </c>
      <c r="E78" s="1" t="s">
        <v>16</v>
      </c>
      <c r="F78" s="1">
        <v>150</v>
      </c>
      <c r="G78" s="1">
        <f t="shared" si="1"/>
        <v>15000</v>
      </c>
      <c r="H78" s="1">
        <v>100</v>
      </c>
    </row>
    <row r="79" spans="1:8" ht="15">
      <c r="A79" s="10"/>
      <c r="B79" s="1">
        <v>30192150</v>
      </c>
      <c r="C79" s="5" t="s">
        <v>81</v>
      </c>
      <c r="D79" s="1" t="s">
        <v>15</v>
      </c>
      <c r="E79" s="1" t="s">
        <v>16</v>
      </c>
      <c r="F79" s="1">
        <v>6000</v>
      </c>
      <c r="G79" s="1">
        <f t="shared" si="1"/>
        <v>60000</v>
      </c>
      <c r="H79" s="1">
        <v>10</v>
      </c>
    </row>
    <row r="80" spans="1:8" ht="15">
      <c r="A80" s="10"/>
      <c r="B80" s="1">
        <v>30192150</v>
      </c>
      <c r="C80" s="5" t="s">
        <v>81</v>
      </c>
      <c r="D80" s="1" t="s">
        <v>15</v>
      </c>
      <c r="E80" s="1" t="s">
        <v>16</v>
      </c>
      <c r="F80" s="1">
        <v>5000</v>
      </c>
      <c r="G80" s="1">
        <f t="shared" si="1"/>
        <v>25000</v>
      </c>
      <c r="H80" s="1">
        <v>5</v>
      </c>
    </row>
    <row r="81" spans="1:8" ht="15">
      <c r="A81" s="10"/>
      <c r="B81" s="1">
        <v>30192230</v>
      </c>
      <c r="C81" s="5" t="s">
        <v>82</v>
      </c>
      <c r="D81" s="1" t="s">
        <v>15</v>
      </c>
      <c r="E81" s="1" t="s">
        <v>16</v>
      </c>
      <c r="F81" s="1">
        <v>60</v>
      </c>
      <c r="G81" s="1">
        <f aca="true" t="shared" si="2" ref="G81:G112">F81*H81</f>
        <v>6000</v>
      </c>
      <c r="H81" s="1">
        <v>100</v>
      </c>
    </row>
    <row r="82" spans="1:8" ht="15">
      <c r="A82" s="10"/>
      <c r="B82" s="1">
        <v>30192230</v>
      </c>
      <c r="C82" s="5" t="s">
        <v>82</v>
      </c>
      <c r="D82" s="1" t="s">
        <v>15</v>
      </c>
      <c r="E82" s="1" t="s">
        <v>16</v>
      </c>
      <c r="F82" s="1">
        <v>200</v>
      </c>
      <c r="G82" s="1">
        <f t="shared" si="2"/>
        <v>20000</v>
      </c>
      <c r="H82" s="1">
        <v>100</v>
      </c>
    </row>
    <row r="83" spans="1:8" ht="15">
      <c r="A83" s="10"/>
      <c r="B83" s="1">
        <v>30192720</v>
      </c>
      <c r="C83" s="5" t="s">
        <v>83</v>
      </c>
      <c r="D83" s="1" t="s">
        <v>15</v>
      </c>
      <c r="E83" s="1" t="s">
        <v>16</v>
      </c>
      <c r="F83" s="1">
        <v>200</v>
      </c>
      <c r="G83" s="1">
        <f t="shared" si="2"/>
        <v>100000</v>
      </c>
      <c r="H83" s="1">
        <v>500</v>
      </c>
    </row>
    <row r="84" spans="1:8" ht="15">
      <c r="A84" s="10"/>
      <c r="B84" s="1">
        <v>30192780</v>
      </c>
      <c r="C84" s="5" t="s">
        <v>84</v>
      </c>
      <c r="D84" s="1" t="s">
        <v>15</v>
      </c>
      <c r="E84" s="1" t="s">
        <v>16</v>
      </c>
      <c r="F84" s="1">
        <v>300</v>
      </c>
      <c r="G84" s="1">
        <f t="shared" si="2"/>
        <v>60000</v>
      </c>
      <c r="H84" s="1">
        <v>200</v>
      </c>
    </row>
    <row r="85" spans="1:8" ht="15">
      <c r="A85" s="10"/>
      <c r="B85" s="1">
        <v>30192900</v>
      </c>
      <c r="C85" s="5" t="s">
        <v>85</v>
      </c>
      <c r="D85" s="1" t="s">
        <v>15</v>
      </c>
      <c r="E85" s="1" t="s">
        <v>16</v>
      </c>
      <c r="F85" s="1">
        <v>220</v>
      </c>
      <c r="G85" s="1">
        <f t="shared" si="2"/>
        <v>44000</v>
      </c>
      <c r="H85" s="1">
        <v>200</v>
      </c>
    </row>
    <row r="86" spans="1:8" ht="15">
      <c r="A86" s="10"/>
      <c r="B86" s="1">
        <v>30192930</v>
      </c>
      <c r="C86" s="5" t="s">
        <v>86</v>
      </c>
      <c r="D86" s="1" t="s">
        <v>15</v>
      </c>
      <c r="E86" s="1" t="s">
        <v>16</v>
      </c>
      <c r="F86" s="1">
        <v>200</v>
      </c>
      <c r="G86" s="1">
        <f t="shared" si="2"/>
        <v>10000</v>
      </c>
      <c r="H86" s="1">
        <v>50</v>
      </c>
    </row>
    <row r="87" spans="1:8" ht="15">
      <c r="A87" s="10"/>
      <c r="B87" s="1">
        <v>30193700</v>
      </c>
      <c r="C87" s="5" t="s">
        <v>87</v>
      </c>
      <c r="D87" s="1" t="s">
        <v>15</v>
      </c>
      <c r="E87" s="1" t="s">
        <v>16</v>
      </c>
      <c r="F87" s="1">
        <v>4000</v>
      </c>
      <c r="G87" s="1">
        <f t="shared" si="2"/>
        <v>40000</v>
      </c>
      <c r="H87" s="1">
        <v>10</v>
      </c>
    </row>
    <row r="88" spans="1:8" ht="15">
      <c r="A88" s="10"/>
      <c r="B88" s="1">
        <v>30197111</v>
      </c>
      <c r="C88" s="5" t="s">
        <v>88</v>
      </c>
      <c r="D88" s="1" t="s">
        <v>15</v>
      </c>
      <c r="E88" s="1" t="s">
        <v>89</v>
      </c>
      <c r="F88" s="1">
        <v>100</v>
      </c>
      <c r="G88" s="1">
        <f t="shared" si="2"/>
        <v>10000</v>
      </c>
      <c r="H88" s="1">
        <v>100</v>
      </c>
    </row>
    <row r="89" spans="1:8" ht="15">
      <c r="A89" s="10"/>
      <c r="B89" s="1">
        <v>30197112</v>
      </c>
      <c r="C89" s="5" t="s">
        <v>90</v>
      </c>
      <c r="D89" s="1" t="s">
        <v>15</v>
      </c>
      <c r="E89" s="1" t="s">
        <v>89</v>
      </c>
      <c r="F89" s="1">
        <v>200</v>
      </c>
      <c r="G89" s="1">
        <f t="shared" si="2"/>
        <v>60000</v>
      </c>
      <c r="H89" s="1">
        <v>300</v>
      </c>
    </row>
    <row r="90" spans="1:8" ht="15">
      <c r="A90" s="10"/>
      <c r="B90" s="1">
        <v>30197230</v>
      </c>
      <c r="C90" s="5" t="s">
        <v>91</v>
      </c>
      <c r="D90" s="1" t="s">
        <v>15</v>
      </c>
      <c r="E90" s="1" t="s">
        <v>16</v>
      </c>
      <c r="F90" s="1">
        <v>40</v>
      </c>
      <c r="G90" s="1">
        <f t="shared" si="2"/>
        <v>1600</v>
      </c>
      <c r="H90" s="1">
        <v>40</v>
      </c>
    </row>
    <row r="91" spans="1:8" ht="15">
      <c r="A91" s="10"/>
      <c r="B91" s="1">
        <v>30197231</v>
      </c>
      <c r="C91" s="5" t="s">
        <v>92</v>
      </c>
      <c r="D91" s="1" t="s">
        <v>15</v>
      </c>
      <c r="E91" s="1" t="s">
        <v>16</v>
      </c>
      <c r="F91" s="1">
        <v>8</v>
      </c>
      <c r="G91" s="1">
        <f t="shared" si="2"/>
        <v>320000</v>
      </c>
      <c r="H91" s="1">
        <v>40000</v>
      </c>
    </row>
    <row r="92" spans="1:8" ht="15">
      <c r="A92" s="10"/>
      <c r="B92" s="1">
        <v>30197232</v>
      </c>
      <c r="C92" s="5" t="s">
        <v>93</v>
      </c>
      <c r="D92" s="1" t="s">
        <v>15</v>
      </c>
      <c r="E92" s="1" t="s">
        <v>16</v>
      </c>
      <c r="F92" s="1">
        <v>70</v>
      </c>
      <c r="G92" s="1">
        <f t="shared" si="2"/>
        <v>210000</v>
      </c>
      <c r="H92" s="1">
        <v>3000</v>
      </c>
    </row>
    <row r="93" spans="1:8" ht="15">
      <c r="A93" s="10"/>
      <c r="B93" s="1">
        <v>30197233</v>
      </c>
      <c r="C93" s="5" t="s">
        <v>94</v>
      </c>
      <c r="D93" s="1" t="s">
        <v>15</v>
      </c>
      <c r="E93" s="1" t="s">
        <v>16</v>
      </c>
      <c r="F93" s="1">
        <v>70</v>
      </c>
      <c r="G93" s="1">
        <f t="shared" si="2"/>
        <v>210000</v>
      </c>
      <c r="H93" s="1">
        <v>3000</v>
      </c>
    </row>
    <row r="94" spans="1:8" ht="15">
      <c r="A94" s="10"/>
      <c r="B94" s="1">
        <v>30197234</v>
      </c>
      <c r="C94" s="5" t="s">
        <v>95</v>
      </c>
      <c r="D94" s="1" t="s">
        <v>15</v>
      </c>
      <c r="E94" s="1" t="s">
        <v>16</v>
      </c>
      <c r="F94" s="1">
        <v>700</v>
      </c>
      <c r="G94" s="1">
        <f t="shared" si="2"/>
        <v>840000</v>
      </c>
      <c r="H94" s="1">
        <v>1200</v>
      </c>
    </row>
    <row r="95" spans="1:8" ht="15">
      <c r="A95" s="10"/>
      <c r="B95" s="1">
        <v>30197321</v>
      </c>
      <c r="C95" s="5" t="s">
        <v>96</v>
      </c>
      <c r="D95" s="1" t="s">
        <v>15</v>
      </c>
      <c r="E95" s="1" t="s">
        <v>16</v>
      </c>
      <c r="F95" s="1">
        <v>500</v>
      </c>
      <c r="G95" s="1">
        <f t="shared" si="2"/>
        <v>50000</v>
      </c>
      <c r="H95" s="1">
        <v>100</v>
      </c>
    </row>
    <row r="96" spans="1:8" ht="15">
      <c r="A96" s="10"/>
      <c r="B96" s="1">
        <v>30197322</v>
      </c>
      <c r="C96" s="5" t="s">
        <v>97</v>
      </c>
      <c r="D96" s="1" t="s">
        <v>15</v>
      </c>
      <c r="E96" s="1" t="s">
        <v>16</v>
      </c>
      <c r="F96" s="1">
        <v>900</v>
      </c>
      <c r="G96" s="1">
        <f t="shared" si="2"/>
        <v>90000</v>
      </c>
      <c r="H96" s="1">
        <v>100</v>
      </c>
    </row>
    <row r="97" spans="1:8" ht="15">
      <c r="A97" s="10"/>
      <c r="B97" s="1">
        <v>30197331</v>
      </c>
      <c r="C97" s="5" t="s">
        <v>98</v>
      </c>
      <c r="D97" s="1" t="s">
        <v>15</v>
      </c>
      <c r="E97" s="1" t="s">
        <v>16</v>
      </c>
      <c r="F97" s="1">
        <v>2500</v>
      </c>
      <c r="G97" s="1">
        <f t="shared" si="2"/>
        <v>50000</v>
      </c>
      <c r="H97" s="1">
        <v>20</v>
      </c>
    </row>
    <row r="98" spans="1:8" ht="15">
      <c r="A98" s="10"/>
      <c r="B98" s="1">
        <v>30197340</v>
      </c>
      <c r="C98" s="5" t="s">
        <v>99</v>
      </c>
      <c r="D98" s="1" t="s">
        <v>15</v>
      </c>
      <c r="E98" s="1" t="s">
        <v>16</v>
      </c>
      <c r="F98" s="1">
        <v>200</v>
      </c>
      <c r="G98" s="1">
        <f t="shared" si="2"/>
        <v>4000</v>
      </c>
      <c r="H98" s="1">
        <v>20</v>
      </c>
    </row>
    <row r="99" spans="1:8" ht="15">
      <c r="A99" s="10"/>
      <c r="B99" s="1">
        <v>30197622</v>
      </c>
      <c r="C99" s="5" t="s">
        <v>100</v>
      </c>
      <c r="D99" s="1" t="s">
        <v>15</v>
      </c>
      <c r="E99" s="1" t="s">
        <v>29</v>
      </c>
      <c r="F99" s="1">
        <v>800</v>
      </c>
      <c r="G99" s="1">
        <f t="shared" si="2"/>
        <v>4800000</v>
      </c>
      <c r="H99" s="1">
        <v>6000</v>
      </c>
    </row>
    <row r="100" spans="1:8" ht="15">
      <c r="A100" s="10"/>
      <c r="B100" s="1">
        <v>30197643</v>
      </c>
      <c r="C100" s="5" t="s">
        <v>101</v>
      </c>
      <c r="D100" s="1" t="s">
        <v>28</v>
      </c>
      <c r="E100" s="1" t="s">
        <v>16</v>
      </c>
      <c r="F100" s="1">
        <v>200</v>
      </c>
      <c r="G100" s="1">
        <f t="shared" si="2"/>
        <v>100000</v>
      </c>
      <c r="H100" s="1">
        <v>500</v>
      </c>
    </row>
    <row r="101" spans="1:8" ht="15">
      <c r="A101" s="10"/>
      <c r="B101" s="1">
        <v>30197646</v>
      </c>
      <c r="C101" s="5" t="s">
        <v>102</v>
      </c>
      <c r="D101" s="1" t="s">
        <v>15</v>
      </c>
      <c r="E101" s="1" t="s">
        <v>29</v>
      </c>
      <c r="F101" s="1">
        <v>800</v>
      </c>
      <c r="G101" s="1">
        <f t="shared" si="2"/>
        <v>400000</v>
      </c>
      <c r="H101" s="1">
        <v>500</v>
      </c>
    </row>
    <row r="102" spans="1:8" ht="15">
      <c r="A102" s="10"/>
      <c r="B102" s="1">
        <v>30199230</v>
      </c>
      <c r="C102" s="5" t="s">
        <v>103</v>
      </c>
      <c r="D102" s="1" t="s">
        <v>15</v>
      </c>
      <c r="E102" s="1" t="s">
        <v>16</v>
      </c>
      <c r="F102" s="1">
        <v>30</v>
      </c>
      <c r="G102" s="1">
        <f t="shared" si="2"/>
        <v>15000</v>
      </c>
      <c r="H102" s="1">
        <v>500</v>
      </c>
    </row>
    <row r="103" spans="1:8" ht="15">
      <c r="A103" s="10"/>
      <c r="B103" s="1">
        <v>30199231</v>
      </c>
      <c r="C103" s="5" t="s">
        <v>103</v>
      </c>
      <c r="D103" s="1" t="s">
        <v>15</v>
      </c>
      <c r="E103" s="1" t="s">
        <v>16</v>
      </c>
      <c r="F103" s="1">
        <v>20</v>
      </c>
      <c r="G103" s="1">
        <f t="shared" si="2"/>
        <v>800000</v>
      </c>
      <c r="H103" s="1">
        <v>40000</v>
      </c>
    </row>
    <row r="104" spans="1:8" ht="15">
      <c r="A104" s="10"/>
      <c r="B104" s="1">
        <v>30199232</v>
      </c>
      <c r="C104" s="5" t="s">
        <v>104</v>
      </c>
      <c r="D104" s="1" t="s">
        <v>15</v>
      </c>
      <c r="E104" s="1" t="s">
        <v>16</v>
      </c>
      <c r="F104" s="1">
        <v>40</v>
      </c>
      <c r="G104" s="1">
        <f t="shared" si="2"/>
        <v>80000</v>
      </c>
      <c r="H104" s="1">
        <v>2000</v>
      </c>
    </row>
    <row r="105" spans="1:8" ht="15">
      <c r="A105" s="10"/>
      <c r="B105" s="1">
        <v>30199234</v>
      </c>
      <c r="C105" s="5" t="s">
        <v>105</v>
      </c>
      <c r="D105" s="1" t="s">
        <v>15</v>
      </c>
      <c r="E105" s="1" t="s">
        <v>16</v>
      </c>
      <c r="F105" s="1">
        <v>80</v>
      </c>
      <c r="G105" s="1">
        <f t="shared" si="2"/>
        <v>16000</v>
      </c>
      <c r="H105" s="1">
        <v>200</v>
      </c>
    </row>
    <row r="106" spans="1:8" ht="15">
      <c r="A106" s="10"/>
      <c r="B106" s="1">
        <v>30199260</v>
      </c>
      <c r="C106" s="5" t="s">
        <v>106</v>
      </c>
      <c r="D106" s="1" t="s">
        <v>15</v>
      </c>
      <c r="E106" s="1" t="s">
        <v>16</v>
      </c>
      <c r="F106" s="1">
        <v>40</v>
      </c>
      <c r="G106" s="1">
        <f t="shared" si="2"/>
        <v>4000</v>
      </c>
      <c r="H106" s="1">
        <v>100</v>
      </c>
    </row>
    <row r="107" spans="1:8" ht="15">
      <c r="A107" s="10"/>
      <c r="B107" s="1">
        <v>30199280</v>
      </c>
      <c r="C107" s="5" t="s">
        <v>107</v>
      </c>
      <c r="D107" s="1" t="s">
        <v>15</v>
      </c>
      <c r="E107" s="1" t="s">
        <v>16</v>
      </c>
      <c r="F107" s="1">
        <v>30</v>
      </c>
      <c r="G107" s="1">
        <f t="shared" si="2"/>
        <v>15000</v>
      </c>
      <c r="H107" s="1">
        <v>500</v>
      </c>
    </row>
    <row r="108" spans="1:8" ht="15">
      <c r="A108" s="10"/>
      <c r="B108" s="1">
        <v>30199400</v>
      </c>
      <c r="C108" s="5" t="s">
        <v>108</v>
      </c>
      <c r="D108" s="1" t="s">
        <v>15</v>
      </c>
      <c r="E108" s="1" t="s">
        <v>89</v>
      </c>
      <c r="F108" s="1">
        <v>180</v>
      </c>
      <c r="G108" s="1">
        <f t="shared" si="2"/>
        <v>180000</v>
      </c>
      <c r="H108" s="1">
        <v>1000</v>
      </c>
    </row>
    <row r="109" spans="1:8" ht="45">
      <c r="A109" s="10"/>
      <c r="B109" s="1">
        <v>30232340</v>
      </c>
      <c r="C109" s="5" t="s">
        <v>109</v>
      </c>
      <c r="D109" s="1" t="s">
        <v>28</v>
      </c>
      <c r="E109" s="1" t="s">
        <v>16</v>
      </c>
      <c r="F109" s="1">
        <v>8000</v>
      </c>
      <c r="G109" s="1">
        <f t="shared" si="2"/>
        <v>8000</v>
      </c>
      <c r="H109" s="1">
        <v>1</v>
      </c>
    </row>
    <row r="110" spans="1:8" ht="15">
      <c r="A110" s="10"/>
      <c r="B110" s="1">
        <v>30232400</v>
      </c>
      <c r="C110" s="5" t="s">
        <v>110</v>
      </c>
      <c r="D110" s="1" t="s">
        <v>28</v>
      </c>
      <c r="E110" s="1" t="s">
        <v>16</v>
      </c>
      <c r="F110" s="1">
        <v>5000</v>
      </c>
      <c r="G110" s="1">
        <f t="shared" si="2"/>
        <v>50000</v>
      </c>
      <c r="H110" s="1">
        <v>10</v>
      </c>
    </row>
    <row r="111" spans="1:8" ht="15">
      <c r="A111" s="10"/>
      <c r="B111" s="1">
        <v>30232480</v>
      </c>
      <c r="C111" s="5" t="s">
        <v>111</v>
      </c>
      <c r="D111" s="1" t="s">
        <v>28</v>
      </c>
      <c r="E111" s="1" t="s">
        <v>16</v>
      </c>
      <c r="F111" s="1">
        <v>30000</v>
      </c>
      <c r="G111" s="1">
        <f t="shared" si="2"/>
        <v>90000</v>
      </c>
      <c r="H111" s="1">
        <v>3</v>
      </c>
    </row>
    <row r="112" spans="1:8" ht="30">
      <c r="A112" s="10"/>
      <c r="B112" s="1">
        <v>30232480</v>
      </c>
      <c r="C112" s="5" t="s">
        <v>112</v>
      </c>
      <c r="D112" s="1" t="s">
        <v>28</v>
      </c>
      <c r="E112" s="1" t="s">
        <v>16</v>
      </c>
      <c r="F112" s="1">
        <v>30000</v>
      </c>
      <c r="G112" s="1">
        <f t="shared" si="2"/>
        <v>30000</v>
      </c>
      <c r="H112" s="1">
        <v>1</v>
      </c>
    </row>
    <row r="113" spans="1:8" ht="30">
      <c r="A113" s="10"/>
      <c r="B113" s="1">
        <v>30232480</v>
      </c>
      <c r="C113" s="5" t="s">
        <v>113</v>
      </c>
      <c r="D113" s="1" t="s">
        <v>28</v>
      </c>
      <c r="E113" s="1" t="s">
        <v>16</v>
      </c>
      <c r="F113" s="1">
        <v>40000</v>
      </c>
      <c r="G113" s="1">
        <f aca="true" t="shared" si="3" ref="G113:G144">F113*H113</f>
        <v>40000</v>
      </c>
      <c r="H113" s="1">
        <v>1</v>
      </c>
    </row>
    <row r="114" spans="1:8" ht="30">
      <c r="A114" s="10"/>
      <c r="B114" s="1">
        <v>30234300</v>
      </c>
      <c r="C114" s="5" t="s">
        <v>114</v>
      </c>
      <c r="D114" s="1" t="s">
        <v>28</v>
      </c>
      <c r="E114" s="1" t="s">
        <v>16</v>
      </c>
      <c r="F114" s="1">
        <v>120</v>
      </c>
      <c r="G114" s="1">
        <f t="shared" si="3"/>
        <v>96000</v>
      </c>
      <c r="H114" s="1">
        <v>800</v>
      </c>
    </row>
    <row r="115" spans="1:8" ht="15">
      <c r="A115" s="10"/>
      <c r="B115" s="1">
        <v>30234400</v>
      </c>
      <c r="C115" s="5" t="s">
        <v>115</v>
      </c>
      <c r="D115" s="1" t="s">
        <v>28</v>
      </c>
      <c r="E115" s="1" t="s">
        <v>16</v>
      </c>
      <c r="F115" s="1">
        <v>200</v>
      </c>
      <c r="G115" s="1">
        <f t="shared" si="3"/>
        <v>20000</v>
      </c>
      <c r="H115" s="1">
        <v>100</v>
      </c>
    </row>
    <row r="116" spans="1:8" ht="15">
      <c r="A116" s="10"/>
      <c r="B116" s="1">
        <v>30234630</v>
      </c>
      <c r="C116" s="5" t="s">
        <v>116</v>
      </c>
      <c r="D116" s="1" t="s">
        <v>28</v>
      </c>
      <c r="E116" s="1" t="s">
        <v>16</v>
      </c>
      <c r="F116" s="1">
        <v>3000</v>
      </c>
      <c r="G116" s="1">
        <f t="shared" si="3"/>
        <v>90000</v>
      </c>
      <c r="H116" s="1">
        <v>30</v>
      </c>
    </row>
    <row r="117" spans="1:8" ht="15">
      <c r="A117" s="10"/>
      <c r="B117" s="1">
        <v>30234640</v>
      </c>
      <c r="C117" s="5" t="s">
        <v>117</v>
      </c>
      <c r="D117" s="1" t="s">
        <v>28</v>
      </c>
      <c r="E117" s="1" t="s">
        <v>16</v>
      </c>
      <c r="F117" s="1">
        <v>4000</v>
      </c>
      <c r="G117" s="1">
        <f t="shared" si="3"/>
        <v>60000</v>
      </c>
      <c r="H117" s="1">
        <v>15</v>
      </c>
    </row>
    <row r="118" spans="1:8" ht="15">
      <c r="A118" s="10"/>
      <c r="B118" s="1">
        <v>30234650</v>
      </c>
      <c r="C118" s="5" t="s">
        <v>118</v>
      </c>
      <c r="D118" s="1" t="s">
        <v>28</v>
      </c>
      <c r="E118" s="1" t="s">
        <v>16</v>
      </c>
      <c r="F118" s="1">
        <v>5000</v>
      </c>
      <c r="G118" s="1">
        <f t="shared" si="3"/>
        <v>100000</v>
      </c>
      <c r="H118" s="1">
        <v>20</v>
      </c>
    </row>
    <row r="119" spans="1:8" ht="15">
      <c r="A119" s="10"/>
      <c r="B119" s="1">
        <v>30236110</v>
      </c>
      <c r="C119" s="5" t="s">
        <v>119</v>
      </c>
      <c r="D119" s="1" t="s">
        <v>28</v>
      </c>
      <c r="E119" s="1" t="s">
        <v>16</v>
      </c>
      <c r="F119" s="1">
        <v>15000</v>
      </c>
      <c r="G119" s="1">
        <f t="shared" si="3"/>
        <v>45000</v>
      </c>
      <c r="H119" s="1">
        <v>3</v>
      </c>
    </row>
    <row r="120" spans="1:8" ht="15">
      <c r="A120" s="10"/>
      <c r="B120" s="1">
        <v>30236110</v>
      </c>
      <c r="C120" s="5" t="s">
        <v>119</v>
      </c>
      <c r="D120" s="1" t="s">
        <v>28</v>
      </c>
      <c r="E120" s="1" t="s">
        <v>16</v>
      </c>
      <c r="F120" s="1">
        <v>30000</v>
      </c>
      <c r="G120" s="1">
        <f t="shared" si="3"/>
        <v>60000</v>
      </c>
      <c r="H120" s="1">
        <v>2</v>
      </c>
    </row>
    <row r="121" spans="1:8" ht="30">
      <c r="A121" s="10"/>
      <c r="B121" s="1">
        <v>30237100</v>
      </c>
      <c r="C121" s="5" t="s">
        <v>120</v>
      </c>
      <c r="D121" s="1" t="s">
        <v>28</v>
      </c>
      <c r="E121" s="1" t="s">
        <v>16</v>
      </c>
      <c r="F121" s="1">
        <v>4000</v>
      </c>
      <c r="G121" s="1">
        <f t="shared" si="3"/>
        <v>100000</v>
      </c>
      <c r="H121" s="1">
        <v>25</v>
      </c>
    </row>
    <row r="122" spans="1:8" ht="15">
      <c r="A122" s="10"/>
      <c r="B122" s="1">
        <v>30237112</v>
      </c>
      <c r="C122" s="5" t="s">
        <v>121</v>
      </c>
      <c r="D122" s="1" t="s">
        <v>28</v>
      </c>
      <c r="E122" s="1" t="s">
        <v>16</v>
      </c>
      <c r="F122" s="1">
        <v>18000</v>
      </c>
      <c r="G122" s="1">
        <f t="shared" si="3"/>
        <v>72000</v>
      </c>
      <c r="H122" s="1">
        <v>4</v>
      </c>
    </row>
    <row r="123" spans="1:8" ht="15">
      <c r="A123" s="10"/>
      <c r="B123" s="1">
        <v>30237113</v>
      </c>
      <c r="C123" s="5" t="s">
        <v>122</v>
      </c>
      <c r="D123" s="1" t="s">
        <v>28</v>
      </c>
      <c r="E123" s="1" t="s">
        <v>16</v>
      </c>
      <c r="F123" s="1">
        <v>50</v>
      </c>
      <c r="G123" s="1">
        <f t="shared" si="3"/>
        <v>20000</v>
      </c>
      <c r="H123" s="1">
        <v>400</v>
      </c>
    </row>
    <row r="124" spans="1:8" ht="15">
      <c r="A124" s="10"/>
      <c r="B124" s="1">
        <v>30237140</v>
      </c>
      <c r="C124" s="5" t="s">
        <v>123</v>
      </c>
      <c r="D124" s="1" t="s">
        <v>28</v>
      </c>
      <c r="E124" s="1" t="s">
        <v>16</v>
      </c>
      <c r="F124" s="1">
        <v>30000</v>
      </c>
      <c r="G124" s="1">
        <f t="shared" si="3"/>
        <v>30000</v>
      </c>
      <c r="H124" s="1">
        <v>1</v>
      </c>
    </row>
    <row r="125" spans="1:8" ht="15">
      <c r="A125" s="10"/>
      <c r="B125" s="1">
        <v>30237411</v>
      </c>
      <c r="C125" s="5" t="s">
        <v>124</v>
      </c>
      <c r="D125" s="1" t="s">
        <v>28</v>
      </c>
      <c r="E125" s="1" t="s">
        <v>16</v>
      </c>
      <c r="F125" s="1">
        <v>3500</v>
      </c>
      <c r="G125" s="1">
        <f t="shared" si="3"/>
        <v>203000</v>
      </c>
      <c r="H125" s="1">
        <v>58</v>
      </c>
    </row>
    <row r="126" spans="1:8" ht="15">
      <c r="A126" s="10"/>
      <c r="B126" s="1">
        <v>30237412</v>
      </c>
      <c r="C126" s="5" t="s">
        <v>125</v>
      </c>
      <c r="D126" s="1" t="s">
        <v>28</v>
      </c>
      <c r="E126" s="1" t="s">
        <v>16</v>
      </c>
      <c r="F126" s="1">
        <v>6000</v>
      </c>
      <c r="G126" s="1">
        <f t="shared" si="3"/>
        <v>30000</v>
      </c>
      <c r="H126" s="1">
        <v>5</v>
      </c>
    </row>
    <row r="127" spans="1:8" ht="15">
      <c r="A127" s="10"/>
      <c r="B127" s="1">
        <v>30237460</v>
      </c>
      <c r="C127" s="5" t="s">
        <v>126</v>
      </c>
      <c r="D127" s="1" t="s">
        <v>28</v>
      </c>
      <c r="E127" s="1" t="s">
        <v>16</v>
      </c>
      <c r="F127" s="1">
        <v>4000</v>
      </c>
      <c r="G127" s="1">
        <f t="shared" si="3"/>
        <v>200000</v>
      </c>
      <c r="H127" s="1">
        <v>50</v>
      </c>
    </row>
    <row r="128" spans="1:8" ht="30">
      <c r="A128" s="10"/>
      <c r="B128" s="1">
        <v>30237460</v>
      </c>
      <c r="C128" s="5" t="s">
        <v>127</v>
      </c>
      <c r="D128" s="1" t="s">
        <v>28</v>
      </c>
      <c r="E128" s="1" t="s">
        <v>16</v>
      </c>
      <c r="F128" s="1">
        <v>50000</v>
      </c>
      <c r="G128" s="1">
        <f t="shared" si="3"/>
        <v>50000</v>
      </c>
      <c r="H128" s="1">
        <v>1</v>
      </c>
    </row>
    <row r="129" spans="1:8" ht="15">
      <c r="A129" s="10"/>
      <c r="B129" s="1">
        <v>32341110</v>
      </c>
      <c r="C129" s="5" t="s">
        <v>128</v>
      </c>
      <c r="D129" s="1" t="s">
        <v>28</v>
      </c>
      <c r="E129" s="1" t="s">
        <v>16</v>
      </c>
      <c r="F129" s="1">
        <v>7000</v>
      </c>
      <c r="G129" s="1">
        <f t="shared" si="3"/>
        <v>70000</v>
      </c>
      <c r="H129" s="1">
        <v>10</v>
      </c>
    </row>
    <row r="130" spans="1:8" ht="15">
      <c r="A130" s="10"/>
      <c r="B130" s="1">
        <v>32341120</v>
      </c>
      <c r="C130" s="5" t="s">
        <v>129</v>
      </c>
      <c r="D130" s="1" t="s">
        <v>28</v>
      </c>
      <c r="E130" s="1" t="s">
        <v>16</v>
      </c>
      <c r="F130" s="1">
        <v>15000</v>
      </c>
      <c r="G130" s="1">
        <f t="shared" si="3"/>
        <v>30000</v>
      </c>
      <c r="H130" s="1">
        <v>2</v>
      </c>
    </row>
    <row r="131" spans="1:8" ht="15">
      <c r="A131" s="10"/>
      <c r="B131" s="1">
        <v>32421100</v>
      </c>
      <c r="C131" s="5" t="s">
        <v>130</v>
      </c>
      <c r="D131" s="1" t="s">
        <v>28</v>
      </c>
      <c r="E131" s="1" t="s">
        <v>131</v>
      </c>
      <c r="F131" s="1">
        <v>150</v>
      </c>
      <c r="G131" s="1">
        <f t="shared" si="3"/>
        <v>45000</v>
      </c>
      <c r="H131" s="1">
        <v>300</v>
      </c>
    </row>
    <row r="132" spans="1:8" ht="15">
      <c r="A132" s="10"/>
      <c r="B132" s="1">
        <v>32421300</v>
      </c>
      <c r="C132" s="5" t="s">
        <v>132</v>
      </c>
      <c r="D132" s="1" t="s">
        <v>28</v>
      </c>
      <c r="E132" s="1" t="s">
        <v>16</v>
      </c>
      <c r="F132" s="1">
        <v>6000</v>
      </c>
      <c r="G132" s="1">
        <f t="shared" si="3"/>
        <v>30000</v>
      </c>
      <c r="H132" s="1">
        <v>5</v>
      </c>
    </row>
    <row r="133" spans="1:8" ht="15">
      <c r="A133" s="10"/>
      <c r="B133" s="1">
        <v>32551130</v>
      </c>
      <c r="C133" s="5" t="s">
        <v>133</v>
      </c>
      <c r="D133" s="1" t="s">
        <v>28</v>
      </c>
      <c r="E133" s="1" t="s">
        <v>16</v>
      </c>
      <c r="F133" s="1">
        <v>85000</v>
      </c>
      <c r="G133" s="1">
        <f t="shared" si="3"/>
        <v>680000</v>
      </c>
      <c r="H133" s="1">
        <v>8</v>
      </c>
    </row>
    <row r="134" spans="1:8" ht="15">
      <c r="A134" s="10"/>
      <c r="B134" s="1">
        <v>32551160</v>
      </c>
      <c r="C134" s="5" t="s">
        <v>134</v>
      </c>
      <c r="D134" s="1" t="s">
        <v>28</v>
      </c>
      <c r="E134" s="1" t="s">
        <v>16</v>
      </c>
      <c r="F134" s="1">
        <v>50</v>
      </c>
      <c r="G134" s="1">
        <f t="shared" si="3"/>
        <v>7500</v>
      </c>
      <c r="H134" s="1">
        <v>150</v>
      </c>
    </row>
    <row r="135" spans="1:8" ht="15">
      <c r="A135" s="10"/>
      <c r="B135" s="1">
        <v>32551160</v>
      </c>
      <c r="C135" s="5" t="s">
        <v>135</v>
      </c>
      <c r="D135" s="1" t="s">
        <v>28</v>
      </c>
      <c r="E135" s="1" t="s">
        <v>16</v>
      </c>
      <c r="F135" s="1">
        <v>50</v>
      </c>
      <c r="G135" s="1">
        <f t="shared" si="3"/>
        <v>10000</v>
      </c>
      <c r="H135" s="1">
        <v>200</v>
      </c>
    </row>
    <row r="136" spans="1:8" ht="15">
      <c r="A136" s="10"/>
      <c r="B136" s="1">
        <v>32551160</v>
      </c>
      <c r="C136" s="5" t="s">
        <v>136</v>
      </c>
      <c r="D136" s="1" t="s">
        <v>28</v>
      </c>
      <c r="E136" s="1" t="s">
        <v>16</v>
      </c>
      <c r="F136" s="1">
        <v>50</v>
      </c>
      <c r="G136" s="1">
        <f t="shared" si="3"/>
        <v>10000</v>
      </c>
      <c r="H136" s="1">
        <v>200</v>
      </c>
    </row>
    <row r="137" spans="1:8" ht="15">
      <c r="A137" s="10"/>
      <c r="B137" s="1">
        <v>32551160</v>
      </c>
      <c r="C137" s="5" t="s">
        <v>137</v>
      </c>
      <c r="D137" s="1" t="s">
        <v>28</v>
      </c>
      <c r="E137" s="1" t="s">
        <v>16</v>
      </c>
      <c r="F137" s="1">
        <v>250</v>
      </c>
      <c r="G137" s="1">
        <f t="shared" si="3"/>
        <v>12500</v>
      </c>
      <c r="H137" s="1">
        <v>50</v>
      </c>
    </row>
    <row r="138" spans="1:8" ht="15">
      <c r="A138" s="10"/>
      <c r="B138" s="1">
        <v>32551160</v>
      </c>
      <c r="C138" s="5" t="s">
        <v>138</v>
      </c>
      <c r="D138" s="1" t="s">
        <v>28</v>
      </c>
      <c r="E138" s="1" t="s">
        <v>16</v>
      </c>
      <c r="F138" s="1">
        <v>500</v>
      </c>
      <c r="G138" s="1">
        <f t="shared" si="3"/>
        <v>25000</v>
      </c>
      <c r="H138" s="1">
        <v>50</v>
      </c>
    </row>
    <row r="139" spans="1:8" ht="15">
      <c r="A139" s="10"/>
      <c r="B139" s="1">
        <v>32551160</v>
      </c>
      <c r="C139" s="5" t="s">
        <v>139</v>
      </c>
      <c r="D139" s="1" t="s">
        <v>28</v>
      </c>
      <c r="E139" s="1" t="s">
        <v>131</v>
      </c>
      <c r="F139" s="1">
        <v>50</v>
      </c>
      <c r="G139" s="1">
        <f t="shared" si="3"/>
        <v>25000</v>
      </c>
      <c r="H139" s="1">
        <v>500</v>
      </c>
    </row>
    <row r="140" spans="1:8" ht="15">
      <c r="A140" s="10"/>
      <c r="B140" s="1">
        <v>35121250</v>
      </c>
      <c r="C140" s="5" t="s">
        <v>140</v>
      </c>
      <c r="D140" s="1" t="s">
        <v>28</v>
      </c>
      <c r="E140" s="1" t="s">
        <v>16</v>
      </c>
      <c r="F140" s="1">
        <v>43000</v>
      </c>
      <c r="G140" s="1">
        <f t="shared" si="3"/>
        <v>129000</v>
      </c>
      <c r="H140" s="1">
        <v>3</v>
      </c>
    </row>
    <row r="141" spans="1:8" ht="15">
      <c r="A141" s="10"/>
      <c r="B141" s="1">
        <v>35121250</v>
      </c>
      <c r="C141" s="5" t="s">
        <v>140</v>
      </c>
      <c r="D141" s="1" t="s">
        <v>28</v>
      </c>
      <c r="E141" s="1" t="s">
        <v>16</v>
      </c>
      <c r="F141" s="1">
        <v>600</v>
      </c>
      <c r="G141" s="1">
        <f t="shared" si="3"/>
        <v>360000</v>
      </c>
      <c r="H141" s="1">
        <v>600</v>
      </c>
    </row>
    <row r="142" spans="1:8" ht="15">
      <c r="A142" s="10"/>
      <c r="B142" s="1">
        <v>39241141</v>
      </c>
      <c r="C142" s="5" t="s">
        <v>141</v>
      </c>
      <c r="D142" s="1" t="s">
        <v>15</v>
      </c>
      <c r="E142" s="1" t="s">
        <v>16</v>
      </c>
      <c r="F142" s="1">
        <v>400</v>
      </c>
      <c r="G142" s="1">
        <f t="shared" si="3"/>
        <v>40000</v>
      </c>
      <c r="H142" s="1">
        <v>100</v>
      </c>
    </row>
    <row r="143" spans="1:8" ht="15">
      <c r="A143" s="10"/>
      <c r="B143" s="1">
        <v>39241210</v>
      </c>
      <c r="C143" s="5" t="s">
        <v>142</v>
      </c>
      <c r="D143" s="1" t="s">
        <v>15</v>
      </c>
      <c r="E143" s="1" t="s">
        <v>16</v>
      </c>
      <c r="F143" s="1">
        <v>500</v>
      </c>
      <c r="G143" s="1">
        <f t="shared" si="3"/>
        <v>20000</v>
      </c>
      <c r="H143" s="1">
        <v>40</v>
      </c>
    </row>
    <row r="144" spans="1:8" ht="15">
      <c r="A144" s="10"/>
      <c r="B144" s="1">
        <v>39263100</v>
      </c>
      <c r="C144" s="5" t="s">
        <v>143</v>
      </c>
      <c r="D144" s="1" t="s">
        <v>15</v>
      </c>
      <c r="E144" s="1" t="s">
        <v>16</v>
      </c>
      <c r="F144" s="1">
        <v>4000</v>
      </c>
      <c r="G144" s="1">
        <f t="shared" si="3"/>
        <v>80000</v>
      </c>
      <c r="H144" s="1">
        <v>20</v>
      </c>
    </row>
    <row r="145" spans="1:8" ht="15">
      <c r="A145" s="10"/>
      <c r="B145" s="1">
        <v>39263410</v>
      </c>
      <c r="C145" s="5" t="s">
        <v>144</v>
      </c>
      <c r="D145" s="1" t="s">
        <v>15</v>
      </c>
      <c r="E145" s="1" t="s">
        <v>89</v>
      </c>
      <c r="F145" s="1">
        <v>100</v>
      </c>
      <c r="G145" s="1">
        <f aca="true" t="shared" si="4" ref="G145:G176">F145*H145</f>
        <v>50000</v>
      </c>
      <c r="H145" s="1">
        <v>500</v>
      </c>
    </row>
    <row r="146" spans="1:8" ht="15">
      <c r="A146" s="10"/>
      <c r="B146" s="1">
        <v>39263420</v>
      </c>
      <c r="C146" s="5" t="s">
        <v>145</v>
      </c>
      <c r="D146" s="1" t="s">
        <v>15</v>
      </c>
      <c r="E146" s="1" t="s">
        <v>89</v>
      </c>
      <c r="F146" s="1">
        <v>200</v>
      </c>
      <c r="G146" s="1">
        <f t="shared" si="4"/>
        <v>60000</v>
      </c>
      <c r="H146" s="1">
        <v>300</v>
      </c>
    </row>
    <row r="147" spans="1:8" ht="15">
      <c r="A147" s="10"/>
      <c r="B147" s="1">
        <v>39263510</v>
      </c>
      <c r="C147" s="5" t="s">
        <v>146</v>
      </c>
      <c r="D147" s="1" t="s">
        <v>15</v>
      </c>
      <c r="E147" s="1" t="s">
        <v>16</v>
      </c>
      <c r="F147" s="1">
        <v>30</v>
      </c>
      <c r="G147" s="1">
        <f t="shared" si="4"/>
        <v>30000</v>
      </c>
      <c r="H147" s="1">
        <v>1000</v>
      </c>
    </row>
    <row r="148" spans="1:8" ht="15">
      <c r="A148" s="10"/>
      <c r="B148" s="1">
        <v>39263510</v>
      </c>
      <c r="C148" s="5" t="s">
        <v>146</v>
      </c>
      <c r="D148" s="1" t="s">
        <v>15</v>
      </c>
      <c r="E148" s="1" t="s">
        <v>16</v>
      </c>
      <c r="F148" s="1">
        <v>20</v>
      </c>
      <c r="G148" s="1">
        <f t="shared" si="4"/>
        <v>30000</v>
      </c>
      <c r="H148" s="1">
        <v>1500</v>
      </c>
    </row>
    <row r="149" spans="1:8" ht="15">
      <c r="A149" s="10"/>
      <c r="B149" s="1">
        <v>39263520</v>
      </c>
      <c r="C149" s="5" t="s">
        <v>147</v>
      </c>
      <c r="D149" s="1" t="s">
        <v>15</v>
      </c>
      <c r="E149" s="1" t="s">
        <v>16</v>
      </c>
      <c r="F149" s="1">
        <v>20</v>
      </c>
      <c r="G149" s="1">
        <f t="shared" si="4"/>
        <v>30000</v>
      </c>
      <c r="H149" s="1">
        <v>1500</v>
      </c>
    </row>
    <row r="150" spans="1:8" ht="15">
      <c r="A150" s="10"/>
      <c r="B150" s="1">
        <v>39263530</v>
      </c>
      <c r="C150" s="5" t="s">
        <v>148</v>
      </c>
      <c r="D150" s="1" t="s">
        <v>15</v>
      </c>
      <c r="E150" s="1" t="s">
        <v>16</v>
      </c>
      <c r="F150" s="1">
        <v>50</v>
      </c>
      <c r="G150" s="1">
        <f t="shared" si="4"/>
        <v>12000</v>
      </c>
      <c r="H150" s="1">
        <v>240</v>
      </c>
    </row>
    <row r="151" spans="1:8" ht="15">
      <c r="A151" s="10"/>
      <c r="B151" s="1">
        <v>39292530</v>
      </c>
      <c r="C151" s="5" t="s">
        <v>149</v>
      </c>
      <c r="D151" s="1" t="s">
        <v>15</v>
      </c>
      <c r="E151" s="1" t="s">
        <v>16</v>
      </c>
      <c r="F151" s="1">
        <v>150</v>
      </c>
      <c r="G151" s="1">
        <f t="shared" si="4"/>
        <v>7500</v>
      </c>
      <c r="H151" s="1">
        <v>50</v>
      </c>
    </row>
    <row r="152" spans="1:8" ht="15">
      <c r="A152" s="10"/>
      <c r="B152" s="1">
        <v>30237100</v>
      </c>
      <c r="C152" s="5" t="s">
        <v>150</v>
      </c>
      <c r="D152" s="1" t="s">
        <v>28</v>
      </c>
      <c r="E152" s="1" t="s">
        <v>16</v>
      </c>
      <c r="F152" s="1">
        <v>50000</v>
      </c>
      <c r="G152" s="1">
        <f t="shared" si="4"/>
        <v>50000</v>
      </c>
      <c r="H152" s="1">
        <v>1</v>
      </c>
    </row>
    <row r="153" spans="1:8" ht="15">
      <c r="A153" s="10"/>
      <c r="B153" s="1">
        <v>15911100</v>
      </c>
      <c r="C153" s="5" t="s">
        <v>151</v>
      </c>
      <c r="D153" s="1" t="s">
        <v>28</v>
      </c>
      <c r="E153" s="1" t="s">
        <v>29</v>
      </c>
      <c r="F153" s="1">
        <v>2000</v>
      </c>
      <c r="G153" s="1">
        <f t="shared" si="4"/>
        <v>6000</v>
      </c>
      <c r="H153" s="1">
        <v>3</v>
      </c>
    </row>
    <row r="154" spans="1:8" ht="15">
      <c r="A154" s="10"/>
      <c r="B154" s="1">
        <v>31711180</v>
      </c>
      <c r="C154" s="5" t="s">
        <v>152</v>
      </c>
      <c r="D154" s="1" t="s">
        <v>28</v>
      </c>
      <c r="E154" s="1" t="s">
        <v>16</v>
      </c>
      <c r="F154" s="1">
        <v>100</v>
      </c>
      <c r="G154" s="1">
        <f t="shared" si="4"/>
        <v>19000</v>
      </c>
      <c r="H154" s="1">
        <v>190</v>
      </c>
    </row>
    <row r="155" spans="1:8" ht="30">
      <c r="A155" s="10"/>
      <c r="B155" s="1">
        <v>30121450</v>
      </c>
      <c r="C155" s="5" t="s">
        <v>153</v>
      </c>
      <c r="D155" s="1" t="s">
        <v>28</v>
      </c>
      <c r="E155" s="1" t="s">
        <v>16</v>
      </c>
      <c r="F155" s="1">
        <v>15000</v>
      </c>
      <c r="G155" s="1">
        <f t="shared" si="4"/>
        <v>45000</v>
      </c>
      <c r="H155" s="1">
        <v>3</v>
      </c>
    </row>
    <row r="156" spans="1:8" ht="30">
      <c r="A156" s="10"/>
      <c r="B156" s="1">
        <v>30121450</v>
      </c>
      <c r="C156" s="5" t="s">
        <v>154</v>
      </c>
      <c r="D156" s="1" t="s">
        <v>28</v>
      </c>
      <c r="E156" s="1" t="s">
        <v>16</v>
      </c>
      <c r="F156" s="1">
        <v>14000</v>
      </c>
      <c r="G156" s="1">
        <f t="shared" si="4"/>
        <v>42000</v>
      </c>
      <c r="H156" s="1">
        <v>3</v>
      </c>
    </row>
    <row r="157" spans="1:8" ht="30">
      <c r="A157" s="10"/>
      <c r="B157" s="1">
        <v>30121450</v>
      </c>
      <c r="C157" s="5" t="s">
        <v>155</v>
      </c>
      <c r="D157" s="1" t="s">
        <v>28</v>
      </c>
      <c r="E157" s="1" t="s">
        <v>16</v>
      </c>
      <c r="F157" s="1">
        <v>28000</v>
      </c>
      <c r="G157" s="1">
        <f t="shared" si="4"/>
        <v>140000</v>
      </c>
      <c r="H157" s="1">
        <v>5</v>
      </c>
    </row>
    <row r="158" spans="1:8" ht="15">
      <c r="A158" s="10">
        <v>426700</v>
      </c>
      <c r="B158" s="1">
        <v>31683300</v>
      </c>
      <c r="C158" s="5" t="s">
        <v>156</v>
      </c>
      <c r="D158" s="1" t="s">
        <v>15</v>
      </c>
      <c r="E158" s="1" t="s">
        <v>16</v>
      </c>
      <c r="F158" s="1">
        <v>600</v>
      </c>
      <c r="G158" s="1">
        <f t="shared" si="4"/>
        <v>60000</v>
      </c>
      <c r="H158" s="1">
        <v>100</v>
      </c>
    </row>
    <row r="159" spans="1:8" ht="15">
      <c r="A159" s="10"/>
      <c r="B159" s="1">
        <v>31685000</v>
      </c>
      <c r="C159" s="5" t="s">
        <v>157</v>
      </c>
      <c r="D159" s="1" t="s">
        <v>15</v>
      </c>
      <c r="E159" s="1" t="s">
        <v>16</v>
      </c>
      <c r="F159" s="1">
        <v>2500</v>
      </c>
      <c r="G159" s="1">
        <f t="shared" si="4"/>
        <v>125000</v>
      </c>
      <c r="H159" s="1">
        <v>50</v>
      </c>
    </row>
    <row r="160" spans="1:8" ht="15">
      <c r="A160" s="10"/>
      <c r="B160" s="1">
        <v>39221350</v>
      </c>
      <c r="C160" s="5" t="s">
        <v>158</v>
      </c>
      <c r="D160" s="1" t="s">
        <v>15</v>
      </c>
      <c r="E160" s="1" t="s">
        <v>16</v>
      </c>
      <c r="F160" s="1">
        <v>4</v>
      </c>
      <c r="G160" s="1">
        <f t="shared" si="4"/>
        <v>480000</v>
      </c>
      <c r="H160" s="1">
        <v>120000</v>
      </c>
    </row>
    <row r="161" spans="1:8" ht="15">
      <c r="A161" s="10"/>
      <c r="B161" s="1">
        <v>39513200</v>
      </c>
      <c r="C161" s="5" t="s">
        <v>159</v>
      </c>
      <c r="D161" s="1" t="s">
        <v>28</v>
      </c>
      <c r="E161" s="1" t="s">
        <v>16</v>
      </c>
      <c r="F161" s="1">
        <v>400</v>
      </c>
      <c r="G161" s="1">
        <f t="shared" si="4"/>
        <v>40000</v>
      </c>
      <c r="H161" s="1">
        <v>100</v>
      </c>
    </row>
    <row r="162" spans="1:8" ht="15">
      <c r="A162" s="10"/>
      <c r="B162" s="1">
        <v>39513200</v>
      </c>
      <c r="C162" s="5" t="s">
        <v>159</v>
      </c>
      <c r="D162" s="1" t="s">
        <v>28</v>
      </c>
      <c r="E162" s="1" t="s">
        <v>89</v>
      </c>
      <c r="F162" s="1">
        <v>350</v>
      </c>
      <c r="G162" s="1">
        <f t="shared" si="4"/>
        <v>70000</v>
      </c>
      <c r="H162" s="1">
        <v>200</v>
      </c>
    </row>
    <row r="163" spans="1:8" ht="15">
      <c r="A163" s="10"/>
      <c r="B163" s="1">
        <v>41111100</v>
      </c>
      <c r="C163" s="5" t="s">
        <v>160</v>
      </c>
      <c r="D163" s="1" t="s">
        <v>15</v>
      </c>
      <c r="E163" s="1" t="s">
        <v>36</v>
      </c>
      <c r="F163" s="1">
        <v>39</v>
      </c>
      <c r="G163" s="1">
        <f t="shared" si="4"/>
        <v>2106000</v>
      </c>
      <c r="H163" s="1">
        <v>54000</v>
      </c>
    </row>
    <row r="164" spans="1:8" ht="15">
      <c r="A164" s="10">
        <v>426900</v>
      </c>
      <c r="B164" s="1" t="s">
        <v>161</v>
      </c>
      <c r="C164" s="5" t="s">
        <v>162</v>
      </c>
      <c r="D164" s="1" t="s">
        <v>15</v>
      </c>
      <c r="E164" s="1" t="s">
        <v>16</v>
      </c>
      <c r="F164" s="1">
        <v>50000</v>
      </c>
      <c r="G164" s="1">
        <f t="shared" si="4"/>
        <v>3000000</v>
      </c>
      <c r="H164" s="1">
        <v>60</v>
      </c>
    </row>
    <row r="165" spans="1:8" ht="15">
      <c r="A165" s="10"/>
      <c r="B165" s="1" t="s">
        <v>161</v>
      </c>
      <c r="C165" s="5" t="s">
        <v>163</v>
      </c>
      <c r="D165" s="1" t="s">
        <v>15</v>
      </c>
      <c r="E165" s="1" t="s">
        <v>16</v>
      </c>
      <c r="F165" s="1">
        <v>30000</v>
      </c>
      <c r="G165" s="1">
        <f t="shared" si="4"/>
        <v>3000000</v>
      </c>
      <c r="H165" s="1">
        <v>100</v>
      </c>
    </row>
    <row r="166" spans="1:8" ht="15">
      <c r="A166" s="10"/>
      <c r="B166" s="1" t="s">
        <v>161</v>
      </c>
      <c r="C166" s="5" t="s">
        <v>163</v>
      </c>
      <c r="D166" s="1" t="s">
        <v>15</v>
      </c>
      <c r="E166" s="1" t="s">
        <v>16</v>
      </c>
      <c r="F166" s="1">
        <v>10000</v>
      </c>
      <c r="G166" s="1">
        <f t="shared" si="4"/>
        <v>2000000</v>
      </c>
      <c r="H166" s="1">
        <v>200</v>
      </c>
    </row>
    <row r="167" spans="1:8" ht="15">
      <c r="A167" s="10"/>
      <c r="B167" s="1">
        <v>18511180</v>
      </c>
      <c r="C167" s="5" t="s">
        <v>164</v>
      </c>
      <c r="D167" s="1" t="s">
        <v>28</v>
      </c>
      <c r="E167" s="1" t="s">
        <v>16</v>
      </c>
      <c r="F167" s="1">
        <v>55000</v>
      </c>
      <c r="G167" s="1">
        <f t="shared" si="4"/>
        <v>550000</v>
      </c>
      <c r="H167" s="1">
        <v>10</v>
      </c>
    </row>
    <row r="168" spans="1:8" ht="15">
      <c r="A168" s="10">
        <v>512200</v>
      </c>
      <c r="B168" s="1">
        <v>30211190</v>
      </c>
      <c r="C168" s="5" t="s">
        <v>165</v>
      </c>
      <c r="D168" s="1" t="s">
        <v>28</v>
      </c>
      <c r="E168" s="1" t="s">
        <v>16</v>
      </c>
      <c r="F168" s="1">
        <v>500000</v>
      </c>
      <c r="G168" s="1">
        <f t="shared" si="4"/>
        <v>500000</v>
      </c>
      <c r="H168" s="1">
        <v>1</v>
      </c>
    </row>
    <row r="169" spans="1:8" ht="15">
      <c r="A169" s="10"/>
      <c r="B169" s="1">
        <v>30211200</v>
      </c>
      <c r="C169" s="5" t="s">
        <v>166</v>
      </c>
      <c r="D169" s="1" t="s">
        <v>28</v>
      </c>
      <c r="E169" s="1" t="s">
        <v>16</v>
      </c>
      <c r="F169" s="1">
        <v>600000</v>
      </c>
      <c r="G169" s="1">
        <f t="shared" si="4"/>
        <v>600000</v>
      </c>
      <c r="H169" s="1">
        <v>1</v>
      </c>
    </row>
    <row r="170" spans="1:8" ht="15">
      <c r="A170" s="10"/>
      <c r="B170" s="1">
        <v>30211200</v>
      </c>
      <c r="C170" s="5" t="s">
        <v>166</v>
      </c>
      <c r="D170" s="1" t="s">
        <v>28</v>
      </c>
      <c r="E170" s="1" t="s">
        <v>16</v>
      </c>
      <c r="F170" s="1">
        <v>600000</v>
      </c>
      <c r="G170" s="1">
        <f t="shared" si="4"/>
        <v>600000</v>
      </c>
      <c r="H170" s="1">
        <v>1</v>
      </c>
    </row>
    <row r="171" spans="1:8" ht="15">
      <c r="A171" s="10"/>
      <c r="B171" s="1">
        <v>30211220</v>
      </c>
      <c r="C171" s="5" t="s">
        <v>167</v>
      </c>
      <c r="D171" s="1" t="s">
        <v>28</v>
      </c>
      <c r="E171" s="1" t="s">
        <v>16</v>
      </c>
      <c r="F171" s="1">
        <v>350000</v>
      </c>
      <c r="G171" s="1">
        <f t="shared" si="4"/>
        <v>1400000</v>
      </c>
      <c r="H171" s="1">
        <v>4</v>
      </c>
    </row>
    <row r="172" spans="1:8" ht="15">
      <c r="A172" s="10"/>
      <c r="B172" s="1">
        <v>30211220</v>
      </c>
      <c r="C172" s="5" t="s">
        <v>168</v>
      </c>
      <c r="D172" s="1" t="s">
        <v>28</v>
      </c>
      <c r="E172" s="1" t="s">
        <v>16</v>
      </c>
      <c r="F172" s="1">
        <v>280000</v>
      </c>
      <c r="G172" s="1">
        <f t="shared" si="4"/>
        <v>5320000</v>
      </c>
      <c r="H172" s="1">
        <v>19</v>
      </c>
    </row>
    <row r="173" spans="1:8" ht="15">
      <c r="A173" s="10"/>
      <c r="B173" s="1">
        <v>30211220</v>
      </c>
      <c r="C173" s="5" t="s">
        <v>167</v>
      </c>
      <c r="D173" s="1" t="s">
        <v>28</v>
      </c>
      <c r="E173" s="1" t="s">
        <v>16</v>
      </c>
      <c r="F173" s="1">
        <v>600000</v>
      </c>
      <c r="G173" s="1">
        <f t="shared" si="4"/>
        <v>600000</v>
      </c>
      <c r="H173" s="1">
        <v>1</v>
      </c>
    </row>
    <row r="174" spans="1:8" ht="15">
      <c r="A174" s="10"/>
      <c r="B174" s="1">
        <v>30211220</v>
      </c>
      <c r="C174" s="5" t="s">
        <v>167</v>
      </c>
      <c r="D174" s="1" t="s">
        <v>28</v>
      </c>
      <c r="E174" s="1" t="s">
        <v>16</v>
      </c>
      <c r="F174" s="1">
        <v>530000</v>
      </c>
      <c r="G174" s="1">
        <f t="shared" si="4"/>
        <v>530000</v>
      </c>
      <c r="H174" s="1">
        <v>1</v>
      </c>
    </row>
    <row r="175" spans="1:8" ht="15">
      <c r="A175" s="10"/>
      <c r="B175" s="1">
        <v>30216110</v>
      </c>
      <c r="C175" s="5" t="s">
        <v>169</v>
      </c>
      <c r="D175" s="1" t="s">
        <v>28</v>
      </c>
      <c r="E175" s="1" t="s">
        <v>16</v>
      </c>
      <c r="F175" s="1">
        <v>375000</v>
      </c>
      <c r="G175" s="1">
        <f t="shared" si="4"/>
        <v>750000</v>
      </c>
      <c r="H175" s="1">
        <v>2</v>
      </c>
    </row>
    <row r="176" spans="1:8" ht="15">
      <c r="A176" s="10"/>
      <c r="B176" s="1">
        <v>30232110</v>
      </c>
      <c r="C176" s="5" t="s">
        <v>170</v>
      </c>
      <c r="D176" s="1" t="s">
        <v>28</v>
      </c>
      <c r="E176" s="1" t="s">
        <v>16</v>
      </c>
      <c r="F176" s="1">
        <v>70000</v>
      </c>
      <c r="G176" s="1">
        <f t="shared" si="4"/>
        <v>350000</v>
      </c>
      <c r="H176" s="1">
        <v>5</v>
      </c>
    </row>
    <row r="177" spans="1:8" ht="15">
      <c r="A177" s="10"/>
      <c r="B177" s="1">
        <v>30232110</v>
      </c>
      <c r="C177" s="5" t="s">
        <v>170</v>
      </c>
      <c r="D177" s="1" t="s">
        <v>28</v>
      </c>
      <c r="E177" s="1" t="s">
        <v>16</v>
      </c>
      <c r="F177" s="1">
        <v>145000</v>
      </c>
      <c r="G177" s="1">
        <f aca="true" t="shared" si="5" ref="G177:G208">F177*H177</f>
        <v>290000</v>
      </c>
      <c r="H177" s="1">
        <v>2</v>
      </c>
    </row>
    <row r="178" spans="1:8" ht="15">
      <c r="A178" s="10"/>
      <c r="B178" s="1">
        <v>30232480</v>
      </c>
      <c r="C178" s="5" t="s">
        <v>171</v>
      </c>
      <c r="D178" s="1" t="s">
        <v>28</v>
      </c>
      <c r="E178" s="1" t="s">
        <v>16</v>
      </c>
      <c r="F178" s="1">
        <v>150000</v>
      </c>
      <c r="G178" s="1">
        <f t="shared" si="5"/>
        <v>300000</v>
      </c>
      <c r="H178" s="1">
        <v>2</v>
      </c>
    </row>
    <row r="179" spans="1:8" ht="15">
      <c r="A179" s="10"/>
      <c r="B179" s="1">
        <v>30232480</v>
      </c>
      <c r="C179" s="5" t="s">
        <v>172</v>
      </c>
      <c r="D179" s="1" t="s">
        <v>28</v>
      </c>
      <c r="E179" s="1" t="s">
        <v>16</v>
      </c>
      <c r="F179" s="1">
        <v>100000</v>
      </c>
      <c r="G179" s="1">
        <f t="shared" si="5"/>
        <v>100000</v>
      </c>
      <c r="H179" s="1">
        <v>1</v>
      </c>
    </row>
    <row r="180" spans="1:8" ht="15">
      <c r="A180" s="10"/>
      <c r="B180" s="1">
        <v>31151120</v>
      </c>
      <c r="C180" s="5" t="s">
        <v>173</v>
      </c>
      <c r="D180" s="1" t="s">
        <v>28</v>
      </c>
      <c r="E180" s="1" t="s">
        <v>16</v>
      </c>
      <c r="F180" s="1">
        <v>20000</v>
      </c>
      <c r="G180" s="1">
        <f t="shared" si="5"/>
        <v>400000</v>
      </c>
      <c r="H180" s="1">
        <v>20</v>
      </c>
    </row>
    <row r="181" spans="1:8" ht="15">
      <c r="A181" s="10"/>
      <c r="B181" s="1">
        <v>31151120</v>
      </c>
      <c r="C181" s="5" t="s">
        <v>174</v>
      </c>
      <c r="D181" s="1" t="s">
        <v>28</v>
      </c>
      <c r="E181" s="1" t="s">
        <v>16</v>
      </c>
      <c r="F181" s="1">
        <v>25000</v>
      </c>
      <c r="G181" s="1">
        <f t="shared" si="5"/>
        <v>125000</v>
      </c>
      <c r="H181" s="1">
        <v>5</v>
      </c>
    </row>
    <row r="182" spans="1:8" ht="15">
      <c r="A182" s="10"/>
      <c r="B182" s="1">
        <v>31151120</v>
      </c>
      <c r="C182" s="5" t="s">
        <v>175</v>
      </c>
      <c r="D182" s="1" t="s">
        <v>28</v>
      </c>
      <c r="E182" s="1" t="s">
        <v>16</v>
      </c>
      <c r="F182" s="1">
        <v>45000</v>
      </c>
      <c r="G182" s="1">
        <f t="shared" si="5"/>
        <v>720000</v>
      </c>
      <c r="H182" s="1">
        <v>16</v>
      </c>
    </row>
    <row r="183" spans="1:8" ht="15">
      <c r="A183" s="10"/>
      <c r="B183" s="1">
        <v>32321150</v>
      </c>
      <c r="C183" s="5" t="s">
        <v>176</v>
      </c>
      <c r="D183" s="1" t="s">
        <v>28</v>
      </c>
      <c r="E183" s="1" t="s">
        <v>16</v>
      </c>
      <c r="F183" s="1">
        <v>55000</v>
      </c>
      <c r="G183" s="1">
        <f t="shared" si="5"/>
        <v>1430000</v>
      </c>
      <c r="H183" s="1">
        <v>26</v>
      </c>
    </row>
    <row r="184" spans="1:8" ht="15">
      <c r="A184" s="10"/>
      <c r="B184" s="1">
        <v>32321150</v>
      </c>
      <c r="C184" s="5" t="s">
        <v>176</v>
      </c>
      <c r="D184" s="1" t="s">
        <v>28</v>
      </c>
      <c r="E184" s="1" t="s">
        <v>16</v>
      </c>
      <c r="F184" s="1">
        <v>155000</v>
      </c>
      <c r="G184" s="1">
        <f t="shared" si="5"/>
        <v>310000</v>
      </c>
      <c r="H184" s="1">
        <v>2</v>
      </c>
    </row>
    <row r="185" spans="1:8" ht="15">
      <c r="A185" s="10"/>
      <c r="B185" s="1">
        <v>32321150</v>
      </c>
      <c r="C185" s="5" t="s">
        <v>176</v>
      </c>
      <c r="D185" s="1" t="s">
        <v>28</v>
      </c>
      <c r="E185" s="1" t="s">
        <v>16</v>
      </c>
      <c r="F185" s="1">
        <v>58000</v>
      </c>
      <c r="G185" s="1">
        <f t="shared" si="5"/>
        <v>2320000</v>
      </c>
      <c r="H185" s="1">
        <v>40</v>
      </c>
    </row>
    <row r="186" spans="1:8" ht="15">
      <c r="A186" s="10"/>
      <c r="B186" s="1">
        <v>32321150</v>
      </c>
      <c r="C186" s="5" t="s">
        <v>176</v>
      </c>
      <c r="D186" s="1" t="s">
        <v>28</v>
      </c>
      <c r="E186" s="1" t="s">
        <v>16</v>
      </c>
      <c r="F186" s="1">
        <v>47000</v>
      </c>
      <c r="G186" s="1">
        <f t="shared" si="5"/>
        <v>94000</v>
      </c>
      <c r="H186" s="1">
        <v>2</v>
      </c>
    </row>
    <row r="187" spans="1:8" ht="30">
      <c r="A187" s="10"/>
      <c r="B187" s="1">
        <v>32332100</v>
      </c>
      <c r="C187" s="5" t="s">
        <v>177</v>
      </c>
      <c r="D187" s="1" t="s">
        <v>28</v>
      </c>
      <c r="E187" s="1" t="s">
        <v>16</v>
      </c>
      <c r="F187" s="1">
        <v>30000</v>
      </c>
      <c r="G187" s="1">
        <f t="shared" si="5"/>
        <v>120000</v>
      </c>
      <c r="H187" s="1">
        <v>4</v>
      </c>
    </row>
    <row r="188" spans="1:8" ht="15">
      <c r="A188" s="10"/>
      <c r="B188" s="1">
        <v>32551160</v>
      </c>
      <c r="C188" s="5" t="s">
        <v>178</v>
      </c>
      <c r="D188" s="1" t="s">
        <v>28</v>
      </c>
      <c r="E188" s="1" t="s">
        <v>16</v>
      </c>
      <c r="F188" s="1">
        <v>15000</v>
      </c>
      <c r="G188" s="1">
        <f t="shared" si="5"/>
        <v>150000</v>
      </c>
      <c r="H188" s="1">
        <v>10</v>
      </c>
    </row>
    <row r="189" spans="1:8" ht="15">
      <c r="A189" s="10"/>
      <c r="B189" s="1">
        <v>38651200</v>
      </c>
      <c r="C189" s="5" t="s">
        <v>179</v>
      </c>
      <c r="D189" s="1" t="s">
        <v>28</v>
      </c>
      <c r="E189" s="1" t="s">
        <v>16</v>
      </c>
      <c r="F189" s="1">
        <v>230000</v>
      </c>
      <c r="G189" s="1">
        <f t="shared" si="5"/>
        <v>230000</v>
      </c>
      <c r="H189" s="1">
        <v>1</v>
      </c>
    </row>
    <row r="190" spans="1:8" ht="15">
      <c r="A190" s="10"/>
      <c r="B190" s="1">
        <v>39111180</v>
      </c>
      <c r="C190" s="5" t="s">
        <v>180</v>
      </c>
      <c r="D190" s="1" t="s">
        <v>28</v>
      </c>
      <c r="E190" s="1" t="s">
        <v>16</v>
      </c>
      <c r="F190" s="1">
        <v>10000</v>
      </c>
      <c r="G190" s="1">
        <f t="shared" si="5"/>
        <v>350000</v>
      </c>
      <c r="H190" s="1">
        <v>35</v>
      </c>
    </row>
    <row r="191" spans="1:8" ht="15">
      <c r="A191" s="10"/>
      <c r="B191" s="1">
        <v>39111190</v>
      </c>
      <c r="C191" s="5" t="s">
        <v>181</v>
      </c>
      <c r="D191" s="1" t="s">
        <v>28</v>
      </c>
      <c r="E191" s="1" t="s">
        <v>16</v>
      </c>
      <c r="F191" s="1">
        <v>25000</v>
      </c>
      <c r="G191" s="1">
        <f t="shared" si="5"/>
        <v>525000</v>
      </c>
      <c r="H191" s="1">
        <v>21</v>
      </c>
    </row>
    <row r="192" spans="1:8" ht="15">
      <c r="A192" s="10"/>
      <c r="B192" s="1">
        <v>39111190</v>
      </c>
      <c r="C192" s="5" t="s">
        <v>181</v>
      </c>
      <c r="D192" s="1" t="s">
        <v>28</v>
      </c>
      <c r="E192" s="1" t="s">
        <v>16</v>
      </c>
      <c r="F192" s="1">
        <v>60000</v>
      </c>
      <c r="G192" s="1">
        <f t="shared" si="5"/>
        <v>720000</v>
      </c>
      <c r="H192" s="1">
        <v>12</v>
      </c>
    </row>
    <row r="193" spans="1:8" ht="15">
      <c r="A193" s="10"/>
      <c r="B193" s="1">
        <v>39121100</v>
      </c>
      <c r="C193" s="5" t="s">
        <v>182</v>
      </c>
      <c r="D193" s="1" t="s">
        <v>28</v>
      </c>
      <c r="E193" s="1" t="s">
        <v>16</v>
      </c>
      <c r="F193" s="1">
        <v>40000</v>
      </c>
      <c r="G193" s="1">
        <f t="shared" si="5"/>
        <v>320000</v>
      </c>
      <c r="H193" s="1">
        <v>8</v>
      </c>
    </row>
    <row r="194" spans="1:8" ht="15">
      <c r="A194" s="10"/>
      <c r="B194" s="1">
        <v>39121100</v>
      </c>
      <c r="C194" s="5" t="s">
        <v>182</v>
      </c>
      <c r="D194" s="1" t="s">
        <v>28</v>
      </c>
      <c r="E194" s="1" t="s">
        <v>16</v>
      </c>
      <c r="F194" s="1">
        <v>50000</v>
      </c>
      <c r="G194" s="1">
        <f t="shared" si="5"/>
        <v>100000</v>
      </c>
      <c r="H194" s="1">
        <v>2</v>
      </c>
    </row>
    <row r="195" spans="1:8" ht="15">
      <c r="A195" s="10"/>
      <c r="B195" s="1">
        <v>39121320</v>
      </c>
      <c r="C195" s="5" t="s">
        <v>183</v>
      </c>
      <c r="D195" s="1" t="s">
        <v>28</v>
      </c>
      <c r="E195" s="1" t="s">
        <v>16</v>
      </c>
      <c r="F195" s="1">
        <v>20000</v>
      </c>
      <c r="G195" s="1">
        <f t="shared" si="5"/>
        <v>60000</v>
      </c>
      <c r="H195" s="1">
        <v>3</v>
      </c>
    </row>
    <row r="196" spans="1:8" ht="15">
      <c r="A196" s="10"/>
      <c r="B196" s="1">
        <v>39121520</v>
      </c>
      <c r="C196" s="5" t="s">
        <v>184</v>
      </c>
      <c r="D196" s="1" t="s">
        <v>28</v>
      </c>
      <c r="E196" s="1" t="s">
        <v>16</v>
      </c>
      <c r="F196" s="1">
        <v>45000</v>
      </c>
      <c r="G196" s="1">
        <f t="shared" si="5"/>
        <v>270000</v>
      </c>
      <c r="H196" s="1">
        <v>6</v>
      </c>
    </row>
    <row r="197" spans="1:8" ht="15">
      <c r="A197" s="10"/>
      <c r="B197" s="1">
        <v>39132230</v>
      </c>
      <c r="C197" s="5" t="s">
        <v>185</v>
      </c>
      <c r="D197" s="1" t="s">
        <v>28</v>
      </c>
      <c r="E197" s="1" t="s">
        <v>16</v>
      </c>
      <c r="F197" s="1">
        <v>74000</v>
      </c>
      <c r="G197" s="1">
        <f t="shared" si="5"/>
        <v>518000</v>
      </c>
      <c r="H197" s="1">
        <v>7</v>
      </c>
    </row>
    <row r="198" spans="1:8" ht="15">
      <c r="A198" s="10"/>
      <c r="B198" s="1">
        <v>39138310</v>
      </c>
      <c r="C198" s="5" t="s">
        <v>186</v>
      </c>
      <c r="D198" s="1" t="s">
        <v>28</v>
      </c>
      <c r="E198" s="1" t="s">
        <v>16</v>
      </c>
      <c r="F198" s="1">
        <v>80000</v>
      </c>
      <c r="G198" s="1">
        <f t="shared" si="5"/>
        <v>1440000</v>
      </c>
      <c r="H198" s="1">
        <v>18</v>
      </c>
    </row>
    <row r="199" spans="1:8" ht="15">
      <c r="A199" s="10"/>
      <c r="B199" s="1">
        <v>39141280</v>
      </c>
      <c r="C199" s="5" t="s">
        <v>187</v>
      </c>
      <c r="D199" s="1" t="s">
        <v>28</v>
      </c>
      <c r="E199" s="1" t="s">
        <v>16</v>
      </c>
      <c r="F199" s="1">
        <v>40000</v>
      </c>
      <c r="G199" s="1">
        <f t="shared" si="5"/>
        <v>80000</v>
      </c>
      <c r="H199" s="1">
        <v>2</v>
      </c>
    </row>
    <row r="200" spans="1:8" ht="15">
      <c r="A200" s="10"/>
      <c r="B200" s="1">
        <v>39141280</v>
      </c>
      <c r="C200" s="5" t="s">
        <v>188</v>
      </c>
      <c r="D200" s="1" t="s">
        <v>28</v>
      </c>
      <c r="E200" s="1" t="s">
        <v>16</v>
      </c>
      <c r="F200" s="1">
        <v>26000</v>
      </c>
      <c r="G200" s="1">
        <f t="shared" si="5"/>
        <v>130000</v>
      </c>
      <c r="H200" s="1">
        <v>5</v>
      </c>
    </row>
    <row r="201" spans="1:8" ht="15">
      <c r="A201" s="10"/>
      <c r="B201" s="1">
        <v>30211220</v>
      </c>
      <c r="C201" s="5" t="s">
        <v>167</v>
      </c>
      <c r="D201" s="1" t="s">
        <v>28</v>
      </c>
      <c r="E201" s="1" t="s">
        <v>16</v>
      </c>
      <c r="F201" s="1">
        <v>300000</v>
      </c>
      <c r="G201" s="1">
        <f t="shared" si="5"/>
        <v>9600000</v>
      </c>
      <c r="H201" s="1">
        <v>32</v>
      </c>
    </row>
    <row r="202" spans="1:8" ht="15">
      <c r="A202" s="10"/>
      <c r="B202" s="1">
        <v>31441000</v>
      </c>
      <c r="C202" s="5" t="s">
        <v>189</v>
      </c>
      <c r="D202" s="1" t="s">
        <v>28</v>
      </c>
      <c r="E202" s="1" t="s">
        <v>16</v>
      </c>
      <c r="F202" s="1">
        <v>1500</v>
      </c>
      <c r="G202" s="1">
        <f t="shared" si="5"/>
        <v>30000</v>
      </c>
      <c r="H202" s="1">
        <v>20</v>
      </c>
    </row>
    <row r="203" spans="1:8" ht="15">
      <c r="A203" s="10"/>
      <c r="B203" s="1">
        <v>31151170</v>
      </c>
      <c r="C203" s="5" t="s">
        <v>190</v>
      </c>
      <c r="D203" s="1" t="s">
        <v>28</v>
      </c>
      <c r="E203" s="1" t="s">
        <v>16</v>
      </c>
      <c r="F203" s="1">
        <v>40000</v>
      </c>
      <c r="G203" s="1">
        <f t="shared" si="5"/>
        <v>40000</v>
      </c>
      <c r="H203" s="1">
        <v>1</v>
      </c>
    </row>
    <row r="204" spans="1:8" ht="15">
      <c r="A204" s="10"/>
      <c r="B204" s="1">
        <v>34721100</v>
      </c>
      <c r="C204" s="5" t="s">
        <v>191</v>
      </c>
      <c r="D204" s="1" t="s">
        <v>28</v>
      </c>
      <c r="E204" s="1" t="s">
        <v>16</v>
      </c>
      <c r="F204" s="1">
        <v>950000</v>
      </c>
      <c r="G204" s="1">
        <f t="shared" si="5"/>
        <v>950000</v>
      </c>
      <c r="H204" s="1">
        <v>1</v>
      </c>
    </row>
    <row r="205" spans="1:8" ht="30">
      <c r="A205" s="10">
        <v>512900</v>
      </c>
      <c r="B205" s="1">
        <v>31711100</v>
      </c>
      <c r="C205" s="5" t="s">
        <v>192</v>
      </c>
      <c r="D205" s="1" t="s">
        <v>28</v>
      </c>
      <c r="E205" s="1" t="s">
        <v>16</v>
      </c>
      <c r="F205" s="1">
        <v>32000000</v>
      </c>
      <c r="G205" s="1">
        <f t="shared" si="5"/>
        <v>32000000</v>
      </c>
      <c r="H205" s="1">
        <v>1</v>
      </c>
    </row>
    <row r="206" spans="1:8" ht="15">
      <c r="A206" s="10"/>
      <c r="B206" s="1">
        <v>39714240</v>
      </c>
      <c r="C206" s="5" t="s">
        <v>193</v>
      </c>
      <c r="D206" s="1" t="s">
        <v>15</v>
      </c>
      <c r="E206" s="1" t="s">
        <v>16</v>
      </c>
      <c r="F206" s="1">
        <v>480000</v>
      </c>
      <c r="G206" s="1">
        <f t="shared" si="5"/>
        <v>1920000</v>
      </c>
      <c r="H206" s="1">
        <v>4</v>
      </c>
    </row>
    <row r="207" spans="1:8" ht="15">
      <c r="A207" s="10"/>
      <c r="B207" s="1">
        <v>42111230</v>
      </c>
      <c r="C207" s="5" t="s">
        <v>194</v>
      </c>
      <c r="D207" s="1" t="s">
        <v>28</v>
      </c>
      <c r="E207" s="1" t="s">
        <v>16</v>
      </c>
      <c r="F207" s="1">
        <v>50000000</v>
      </c>
      <c r="G207" s="1">
        <f t="shared" si="5"/>
        <v>50000000</v>
      </c>
      <c r="H207" s="1">
        <v>1</v>
      </c>
    </row>
    <row r="208" spans="1:8" ht="15">
      <c r="A208" s="8" t="s">
        <v>195</v>
      </c>
      <c r="B208" s="8"/>
      <c r="C208" s="8"/>
      <c r="D208" s="8"/>
      <c r="E208" s="8"/>
      <c r="F208" s="8"/>
      <c r="G208" s="3">
        <f>SUM(G209:G229)</f>
        <v>8513500</v>
      </c>
      <c r="H208" s="3"/>
    </row>
    <row r="209" spans="1:8" ht="15">
      <c r="A209" s="10">
        <v>423400</v>
      </c>
      <c r="B209" s="1">
        <v>79810000</v>
      </c>
      <c r="C209" s="5" t="s">
        <v>196</v>
      </c>
      <c r="D209" s="1" t="s">
        <v>15</v>
      </c>
      <c r="E209" s="1" t="s">
        <v>16</v>
      </c>
      <c r="F209" s="1">
        <v>12</v>
      </c>
      <c r="G209" s="1">
        <f aca="true" t="shared" si="6" ref="G209:G229">F209*H209</f>
        <v>1500000</v>
      </c>
      <c r="H209" s="1">
        <v>125000</v>
      </c>
    </row>
    <row r="210" spans="1:8" ht="15">
      <c r="A210" s="10"/>
      <c r="B210" s="1">
        <v>79810000</v>
      </c>
      <c r="C210" s="5" t="s">
        <v>197</v>
      </c>
      <c r="D210" s="1" t="s">
        <v>15</v>
      </c>
      <c r="E210" s="1" t="s">
        <v>16</v>
      </c>
      <c r="F210" s="1">
        <v>6</v>
      </c>
      <c r="G210" s="1">
        <f t="shared" si="6"/>
        <v>120000</v>
      </c>
      <c r="H210" s="1">
        <v>20000</v>
      </c>
    </row>
    <row r="211" spans="1:8" ht="30">
      <c r="A211" s="10"/>
      <c r="B211" s="1">
        <v>79810000</v>
      </c>
      <c r="C211" s="5" t="s">
        <v>198</v>
      </c>
      <c r="D211" s="1" t="s">
        <v>15</v>
      </c>
      <c r="E211" s="1" t="s">
        <v>16</v>
      </c>
      <c r="F211" s="1">
        <v>3</v>
      </c>
      <c r="G211" s="1">
        <f t="shared" si="6"/>
        <v>105000</v>
      </c>
      <c r="H211" s="1">
        <v>35000</v>
      </c>
    </row>
    <row r="212" spans="1:8" ht="30">
      <c r="A212" s="10"/>
      <c r="B212" s="1">
        <v>79810000</v>
      </c>
      <c r="C212" s="5" t="s">
        <v>199</v>
      </c>
      <c r="D212" s="1" t="s">
        <v>15</v>
      </c>
      <c r="E212" s="1" t="s">
        <v>16</v>
      </c>
      <c r="F212" s="1">
        <v>2</v>
      </c>
      <c r="G212" s="1">
        <f t="shared" si="6"/>
        <v>550000</v>
      </c>
      <c r="H212" s="1">
        <v>275000</v>
      </c>
    </row>
    <row r="213" spans="1:8" ht="30">
      <c r="A213" s="10"/>
      <c r="B213" s="1">
        <v>79810000</v>
      </c>
      <c r="C213" s="5" t="s">
        <v>200</v>
      </c>
      <c r="D213" s="1" t="s">
        <v>15</v>
      </c>
      <c r="E213" s="1" t="s">
        <v>16</v>
      </c>
      <c r="F213" s="1">
        <v>3</v>
      </c>
      <c r="G213" s="1">
        <f t="shared" si="6"/>
        <v>120000</v>
      </c>
      <c r="H213" s="1">
        <v>40000</v>
      </c>
    </row>
    <row r="214" spans="1:8" ht="15">
      <c r="A214" s="10"/>
      <c r="B214" s="1">
        <v>79810000</v>
      </c>
      <c r="C214" s="5" t="s">
        <v>201</v>
      </c>
      <c r="D214" s="1" t="s">
        <v>15</v>
      </c>
      <c r="E214" s="1" t="s">
        <v>16</v>
      </c>
      <c r="F214" s="1">
        <v>2</v>
      </c>
      <c r="G214" s="1">
        <f t="shared" si="6"/>
        <v>50000</v>
      </c>
      <c r="H214" s="1">
        <v>25000</v>
      </c>
    </row>
    <row r="215" spans="1:8" ht="15">
      <c r="A215" s="10"/>
      <c r="B215" s="1">
        <v>79810000</v>
      </c>
      <c r="C215" s="5" t="s">
        <v>202</v>
      </c>
      <c r="D215" s="1" t="s">
        <v>15</v>
      </c>
      <c r="E215" s="1" t="s">
        <v>16</v>
      </c>
      <c r="F215" s="1">
        <v>1000</v>
      </c>
      <c r="G215" s="1">
        <f t="shared" si="6"/>
        <v>100000</v>
      </c>
      <c r="H215" s="1">
        <v>100</v>
      </c>
    </row>
    <row r="216" spans="1:8" ht="15">
      <c r="A216" s="10"/>
      <c r="B216" s="1">
        <v>79810000</v>
      </c>
      <c r="C216" s="5" t="s">
        <v>203</v>
      </c>
      <c r="D216" s="1" t="s">
        <v>15</v>
      </c>
      <c r="E216" s="1" t="s">
        <v>16</v>
      </c>
      <c r="F216" s="1">
        <v>4</v>
      </c>
      <c r="G216" s="1">
        <f t="shared" si="6"/>
        <v>40000</v>
      </c>
      <c r="H216" s="1">
        <v>10000</v>
      </c>
    </row>
    <row r="217" spans="1:8" ht="30">
      <c r="A217" s="10"/>
      <c r="B217" s="1">
        <v>79810000</v>
      </c>
      <c r="C217" s="5" t="s">
        <v>204</v>
      </c>
      <c r="D217" s="1" t="s">
        <v>15</v>
      </c>
      <c r="E217" s="1" t="s">
        <v>16</v>
      </c>
      <c r="F217" s="1">
        <v>200</v>
      </c>
      <c r="G217" s="1">
        <f t="shared" si="6"/>
        <v>600000</v>
      </c>
      <c r="H217" s="1">
        <v>3000</v>
      </c>
    </row>
    <row r="218" spans="1:8" ht="30">
      <c r="A218" s="10"/>
      <c r="B218" s="1">
        <v>79810000</v>
      </c>
      <c r="C218" s="5" t="s">
        <v>205</v>
      </c>
      <c r="D218" s="1" t="s">
        <v>15</v>
      </c>
      <c r="E218" s="1" t="s">
        <v>16</v>
      </c>
      <c r="F218" s="1">
        <v>2400</v>
      </c>
      <c r="G218" s="1">
        <f t="shared" si="6"/>
        <v>480000</v>
      </c>
      <c r="H218" s="1">
        <v>200</v>
      </c>
    </row>
    <row r="219" spans="1:8" ht="30">
      <c r="A219" s="10"/>
      <c r="B219" s="1">
        <v>79810000</v>
      </c>
      <c r="C219" s="5" t="s">
        <v>206</v>
      </c>
      <c r="D219" s="1" t="s">
        <v>15</v>
      </c>
      <c r="E219" s="1" t="s">
        <v>16</v>
      </c>
      <c r="F219" s="1">
        <v>2000</v>
      </c>
      <c r="G219" s="1">
        <f t="shared" si="6"/>
        <v>100000</v>
      </c>
      <c r="H219" s="1">
        <v>50</v>
      </c>
    </row>
    <row r="220" spans="1:8" ht="30">
      <c r="A220" s="10"/>
      <c r="B220" s="1">
        <v>79810000</v>
      </c>
      <c r="C220" s="5" t="s">
        <v>207</v>
      </c>
      <c r="D220" s="1" t="s">
        <v>15</v>
      </c>
      <c r="E220" s="1" t="s">
        <v>16</v>
      </c>
      <c r="F220" s="1">
        <v>1200</v>
      </c>
      <c r="G220" s="1">
        <f t="shared" si="6"/>
        <v>84000</v>
      </c>
      <c r="H220" s="1">
        <v>70</v>
      </c>
    </row>
    <row r="221" spans="1:8" ht="30">
      <c r="A221" s="10"/>
      <c r="B221" s="1">
        <v>79810000</v>
      </c>
      <c r="C221" s="5" t="s">
        <v>208</v>
      </c>
      <c r="D221" s="1" t="s">
        <v>15</v>
      </c>
      <c r="E221" s="1" t="s">
        <v>16</v>
      </c>
      <c r="F221" s="1">
        <v>120</v>
      </c>
      <c r="G221" s="1">
        <f t="shared" si="6"/>
        <v>240000</v>
      </c>
      <c r="H221" s="1">
        <v>2000</v>
      </c>
    </row>
    <row r="222" spans="1:8" ht="15">
      <c r="A222" s="10"/>
      <c r="B222" s="1">
        <v>79810000</v>
      </c>
      <c r="C222" s="5" t="s">
        <v>209</v>
      </c>
      <c r="D222" s="1" t="s">
        <v>15</v>
      </c>
      <c r="E222" s="1" t="s">
        <v>16</v>
      </c>
      <c r="F222" s="1">
        <v>500</v>
      </c>
      <c r="G222" s="1">
        <f t="shared" si="6"/>
        <v>1000000</v>
      </c>
      <c r="H222" s="1">
        <v>2000</v>
      </c>
    </row>
    <row r="223" spans="1:8" ht="30">
      <c r="A223" s="10"/>
      <c r="B223" s="1">
        <v>79810000</v>
      </c>
      <c r="C223" s="5" t="s">
        <v>210</v>
      </c>
      <c r="D223" s="1" t="s">
        <v>15</v>
      </c>
      <c r="E223" s="1" t="s">
        <v>16</v>
      </c>
      <c r="F223" s="1">
        <v>1100</v>
      </c>
      <c r="G223" s="1">
        <f t="shared" si="6"/>
        <v>500500</v>
      </c>
      <c r="H223" s="1">
        <v>455</v>
      </c>
    </row>
    <row r="224" spans="1:8" ht="30">
      <c r="A224" s="10"/>
      <c r="B224" s="1">
        <v>79810000</v>
      </c>
      <c r="C224" s="5" t="s">
        <v>211</v>
      </c>
      <c r="D224" s="1" t="s">
        <v>15</v>
      </c>
      <c r="E224" s="1" t="s">
        <v>16</v>
      </c>
      <c r="F224" s="1">
        <v>0</v>
      </c>
      <c r="G224" s="1">
        <f t="shared" si="6"/>
        <v>0</v>
      </c>
      <c r="H224" s="1">
        <v>81</v>
      </c>
    </row>
    <row r="225" spans="1:8" ht="30">
      <c r="A225" s="10"/>
      <c r="B225" s="1">
        <v>79810000</v>
      </c>
      <c r="C225" s="5" t="s">
        <v>212</v>
      </c>
      <c r="D225" s="1" t="s">
        <v>15</v>
      </c>
      <c r="E225" s="1" t="s">
        <v>16</v>
      </c>
      <c r="F225" s="1">
        <v>47</v>
      </c>
      <c r="G225" s="1">
        <f t="shared" si="6"/>
        <v>94000</v>
      </c>
      <c r="H225" s="1">
        <v>2000</v>
      </c>
    </row>
    <row r="226" spans="1:8" ht="30">
      <c r="A226" s="10"/>
      <c r="B226" s="1">
        <v>79810000</v>
      </c>
      <c r="C226" s="5" t="s">
        <v>213</v>
      </c>
      <c r="D226" s="1" t="s">
        <v>15</v>
      </c>
      <c r="E226" s="1" t="s">
        <v>16</v>
      </c>
      <c r="F226" s="1">
        <v>90</v>
      </c>
      <c r="G226" s="1">
        <f t="shared" si="6"/>
        <v>270000</v>
      </c>
      <c r="H226" s="1">
        <v>3000</v>
      </c>
    </row>
    <row r="227" spans="1:8" ht="15">
      <c r="A227" s="10"/>
      <c r="B227" s="1">
        <v>79810000</v>
      </c>
      <c r="C227" s="5" t="s">
        <v>214</v>
      </c>
      <c r="D227" s="1" t="s">
        <v>15</v>
      </c>
      <c r="E227" s="1" t="s">
        <v>16</v>
      </c>
      <c r="F227" s="1">
        <v>4000</v>
      </c>
      <c r="G227" s="1">
        <f t="shared" si="6"/>
        <v>200000</v>
      </c>
      <c r="H227" s="1">
        <v>50</v>
      </c>
    </row>
    <row r="228" spans="1:8" ht="15">
      <c r="A228" s="10"/>
      <c r="B228" s="1">
        <v>79810000</v>
      </c>
      <c r="C228" s="5" t="s">
        <v>215</v>
      </c>
      <c r="D228" s="1" t="s">
        <v>15</v>
      </c>
      <c r="E228" s="1" t="s">
        <v>16</v>
      </c>
      <c r="F228" s="1">
        <v>900</v>
      </c>
      <c r="G228" s="1">
        <f t="shared" si="6"/>
        <v>360000</v>
      </c>
      <c r="H228" s="1">
        <v>400</v>
      </c>
    </row>
    <row r="229" spans="1:8" ht="30">
      <c r="A229" s="10"/>
      <c r="B229" s="1">
        <v>79810000</v>
      </c>
      <c r="C229" s="5" t="s">
        <v>216</v>
      </c>
      <c r="D229" s="1" t="s">
        <v>15</v>
      </c>
      <c r="E229" s="1" t="s">
        <v>16</v>
      </c>
      <c r="F229" s="1">
        <v>100</v>
      </c>
      <c r="G229" s="1">
        <f t="shared" si="6"/>
        <v>2000000</v>
      </c>
      <c r="H229" s="1">
        <v>20000</v>
      </c>
    </row>
    <row r="230" spans="1:8" ht="15">
      <c r="A230" s="8" t="s">
        <v>217</v>
      </c>
      <c r="B230" s="8"/>
      <c r="C230" s="8"/>
      <c r="D230" s="8"/>
      <c r="E230" s="8"/>
      <c r="F230" s="8"/>
      <c r="G230" s="3">
        <f>SUM(G231:G272)</f>
        <v>710886769.4</v>
      </c>
      <c r="H230" s="3"/>
    </row>
    <row r="231" spans="1:8" ht="15">
      <c r="A231" s="10">
        <v>421200</v>
      </c>
      <c r="B231" s="1">
        <v>65211100</v>
      </c>
      <c r="C231" s="5" t="s">
        <v>218</v>
      </c>
      <c r="D231" s="1" t="s">
        <v>38</v>
      </c>
      <c r="E231" s="1" t="s">
        <v>39</v>
      </c>
      <c r="F231" s="1">
        <v>22000000</v>
      </c>
      <c r="G231" s="1">
        <f aca="true" t="shared" si="7" ref="G231:G272">F231*H231</f>
        <v>22000000</v>
      </c>
      <c r="H231" s="1">
        <v>1</v>
      </c>
    </row>
    <row r="232" spans="1:8" ht="30">
      <c r="A232" s="10"/>
      <c r="B232" s="1">
        <v>71311280</v>
      </c>
      <c r="C232" s="5" t="s">
        <v>219</v>
      </c>
      <c r="D232" s="1" t="s">
        <v>38</v>
      </c>
      <c r="E232" s="1" t="s">
        <v>39</v>
      </c>
      <c r="F232" s="1">
        <v>56000000</v>
      </c>
      <c r="G232" s="1">
        <f t="shared" si="7"/>
        <v>56000000</v>
      </c>
      <c r="H232" s="1">
        <v>1</v>
      </c>
    </row>
    <row r="233" spans="1:8" ht="15">
      <c r="A233" s="10">
        <v>421300</v>
      </c>
      <c r="B233" s="1">
        <v>65100000</v>
      </c>
      <c r="C233" s="5" t="s">
        <v>220</v>
      </c>
      <c r="D233" s="1" t="s">
        <v>38</v>
      </c>
      <c r="E233" s="1" t="s">
        <v>39</v>
      </c>
      <c r="F233" s="1">
        <v>4811100</v>
      </c>
      <c r="G233" s="1">
        <f t="shared" si="7"/>
        <v>4811100</v>
      </c>
      <c r="H233" s="1">
        <v>1</v>
      </c>
    </row>
    <row r="234" spans="1:8" ht="30">
      <c r="A234" s="10"/>
      <c r="B234" s="1">
        <v>90921300</v>
      </c>
      <c r="C234" s="5" t="s">
        <v>221</v>
      </c>
      <c r="D234" s="1" t="s">
        <v>28</v>
      </c>
      <c r="E234" s="1" t="s">
        <v>222</v>
      </c>
      <c r="F234" s="1">
        <v>233</v>
      </c>
      <c r="G234" s="1">
        <f t="shared" si="7"/>
        <v>733484</v>
      </c>
      <c r="H234" s="1">
        <v>3148</v>
      </c>
    </row>
    <row r="235" spans="1:8" ht="30">
      <c r="A235" s="10"/>
      <c r="B235" s="1">
        <v>90921300</v>
      </c>
      <c r="C235" s="5" t="s">
        <v>223</v>
      </c>
      <c r="D235" s="1" t="s">
        <v>28</v>
      </c>
      <c r="E235" s="1" t="s">
        <v>222</v>
      </c>
      <c r="F235" s="1">
        <v>233</v>
      </c>
      <c r="G235" s="1">
        <f t="shared" si="7"/>
        <v>372800</v>
      </c>
      <c r="H235" s="1">
        <v>1600</v>
      </c>
    </row>
    <row r="236" spans="1:8" ht="15">
      <c r="A236" s="10">
        <v>421400</v>
      </c>
      <c r="B236" s="1">
        <v>64110000</v>
      </c>
      <c r="C236" s="5" t="s">
        <v>224</v>
      </c>
      <c r="D236" s="1" t="s">
        <v>38</v>
      </c>
      <c r="E236" s="1" t="s">
        <v>39</v>
      </c>
      <c r="F236" s="1">
        <v>48000000</v>
      </c>
      <c r="G236" s="1">
        <f t="shared" si="7"/>
        <v>48000000</v>
      </c>
      <c r="H236" s="1">
        <v>1</v>
      </c>
    </row>
    <row r="237" spans="1:8" ht="15">
      <c r="A237" s="10"/>
      <c r="B237" s="1">
        <v>64211100</v>
      </c>
      <c r="C237" s="5" t="s">
        <v>225</v>
      </c>
      <c r="D237" s="1" t="s">
        <v>15</v>
      </c>
      <c r="E237" s="1" t="s">
        <v>39</v>
      </c>
      <c r="F237" s="1">
        <v>15000000</v>
      </c>
      <c r="G237" s="1">
        <f t="shared" si="7"/>
        <v>15000000</v>
      </c>
      <c r="H237" s="1">
        <v>1</v>
      </c>
    </row>
    <row r="238" spans="1:8" ht="30">
      <c r="A238" s="10"/>
      <c r="B238" s="1">
        <v>64211300</v>
      </c>
      <c r="C238" s="5" t="s">
        <v>226</v>
      </c>
      <c r="D238" s="1" t="s">
        <v>15</v>
      </c>
      <c r="E238" s="1" t="s">
        <v>39</v>
      </c>
      <c r="F238" s="1">
        <v>4395100</v>
      </c>
      <c r="G238" s="1">
        <f t="shared" si="7"/>
        <v>4395100</v>
      </c>
      <c r="H238" s="1">
        <v>1</v>
      </c>
    </row>
    <row r="239" spans="1:8" ht="30">
      <c r="A239" s="10"/>
      <c r="B239" s="1">
        <v>72411100</v>
      </c>
      <c r="C239" s="5" t="s">
        <v>227</v>
      </c>
      <c r="D239" s="1" t="s">
        <v>15</v>
      </c>
      <c r="E239" s="1" t="s">
        <v>39</v>
      </c>
      <c r="F239" s="1">
        <v>4000000</v>
      </c>
      <c r="G239" s="1">
        <f t="shared" si="7"/>
        <v>4000000</v>
      </c>
      <c r="H239" s="1">
        <v>1</v>
      </c>
    </row>
    <row r="240" spans="1:8" ht="45">
      <c r="A240" s="10">
        <v>421500</v>
      </c>
      <c r="B240" s="1">
        <v>66511170</v>
      </c>
      <c r="C240" s="5" t="s">
        <v>228</v>
      </c>
      <c r="D240" s="1" t="s">
        <v>38</v>
      </c>
      <c r="E240" s="1" t="s">
        <v>16</v>
      </c>
      <c r="F240" s="1">
        <v>49100</v>
      </c>
      <c r="G240" s="1">
        <f t="shared" si="7"/>
        <v>2504100</v>
      </c>
      <c r="H240" s="1">
        <v>51</v>
      </c>
    </row>
    <row r="241" spans="1:8" ht="30">
      <c r="A241" s="10">
        <v>421600</v>
      </c>
      <c r="B241" s="1">
        <v>60170000</v>
      </c>
      <c r="C241" s="5" t="s">
        <v>229</v>
      </c>
      <c r="D241" s="1" t="s">
        <v>15</v>
      </c>
      <c r="E241" s="1" t="s">
        <v>16</v>
      </c>
      <c r="F241" s="1">
        <v>5040000</v>
      </c>
      <c r="G241" s="1">
        <f t="shared" si="7"/>
        <v>55440000</v>
      </c>
      <c r="H241" s="1">
        <v>11</v>
      </c>
    </row>
    <row r="242" spans="1:8" ht="30">
      <c r="A242" s="10">
        <v>422200</v>
      </c>
      <c r="B242" s="1">
        <v>60411200</v>
      </c>
      <c r="C242" s="5" t="s">
        <v>230</v>
      </c>
      <c r="D242" s="1" t="s">
        <v>38</v>
      </c>
      <c r="E242" s="1" t="s">
        <v>39</v>
      </c>
      <c r="F242" s="1">
        <v>80000000</v>
      </c>
      <c r="G242" s="1">
        <f t="shared" si="7"/>
        <v>80000000</v>
      </c>
      <c r="H242" s="1">
        <v>1</v>
      </c>
    </row>
    <row r="243" spans="1:8" ht="15">
      <c r="A243" s="10">
        <v>423100</v>
      </c>
      <c r="B243" s="1">
        <v>79971120</v>
      </c>
      <c r="C243" s="5" t="s">
        <v>231</v>
      </c>
      <c r="D243" s="1" t="s">
        <v>28</v>
      </c>
      <c r="E243" s="1" t="s">
        <v>16</v>
      </c>
      <c r="F243" s="1">
        <v>1500</v>
      </c>
      <c r="G243" s="1">
        <f t="shared" si="7"/>
        <v>3000000</v>
      </c>
      <c r="H243" s="1">
        <v>2000</v>
      </c>
    </row>
    <row r="244" spans="1:8" ht="30">
      <c r="A244" s="10">
        <v>423200</v>
      </c>
      <c r="B244" s="1">
        <v>72261180</v>
      </c>
      <c r="C244" s="5" t="s">
        <v>232</v>
      </c>
      <c r="D244" s="1" t="s">
        <v>38</v>
      </c>
      <c r="E244" s="1" t="s">
        <v>39</v>
      </c>
      <c r="F244" s="1">
        <v>16915000</v>
      </c>
      <c r="G244" s="1">
        <f t="shared" si="7"/>
        <v>16915000</v>
      </c>
      <c r="H244" s="1">
        <v>1</v>
      </c>
    </row>
    <row r="245" spans="1:8" ht="30">
      <c r="A245" s="10"/>
      <c r="B245" s="1">
        <v>72261180</v>
      </c>
      <c r="C245" s="5" t="s">
        <v>232</v>
      </c>
      <c r="D245" s="1" t="s">
        <v>233</v>
      </c>
      <c r="E245" s="1" t="s">
        <v>39</v>
      </c>
      <c r="F245" s="1">
        <v>6432000</v>
      </c>
      <c r="G245" s="1">
        <f t="shared" si="7"/>
        <v>6432000</v>
      </c>
      <c r="H245" s="1">
        <v>1</v>
      </c>
    </row>
    <row r="246" spans="1:8" ht="30">
      <c r="A246" s="10">
        <v>423300</v>
      </c>
      <c r="B246" s="1">
        <v>79631200</v>
      </c>
      <c r="C246" s="5" t="s">
        <v>234</v>
      </c>
      <c r="D246" s="1" t="s">
        <v>15</v>
      </c>
      <c r="E246" s="1" t="s">
        <v>16</v>
      </c>
      <c r="F246" s="1">
        <v>22000</v>
      </c>
      <c r="G246" s="1">
        <f t="shared" si="7"/>
        <v>6930000</v>
      </c>
      <c r="H246" s="1">
        <v>315</v>
      </c>
    </row>
    <row r="247" spans="1:8" ht="30">
      <c r="A247" s="10">
        <v>423400</v>
      </c>
      <c r="B247" s="1">
        <v>22211200</v>
      </c>
      <c r="C247" s="5" t="s">
        <v>235</v>
      </c>
      <c r="D247" s="1" t="s">
        <v>38</v>
      </c>
      <c r="E247" s="1" t="s">
        <v>39</v>
      </c>
      <c r="F247" s="1">
        <v>1264000</v>
      </c>
      <c r="G247" s="1">
        <f t="shared" si="7"/>
        <v>1264000</v>
      </c>
      <c r="H247" s="1">
        <v>1</v>
      </c>
    </row>
    <row r="248" spans="1:8" ht="30">
      <c r="A248" s="10"/>
      <c r="B248" s="1">
        <v>92421100</v>
      </c>
      <c r="C248" s="5" t="s">
        <v>236</v>
      </c>
      <c r="D248" s="1" t="s">
        <v>15</v>
      </c>
      <c r="E248" s="1" t="s">
        <v>222</v>
      </c>
      <c r="F248" s="1">
        <v>160</v>
      </c>
      <c r="G248" s="1">
        <f t="shared" si="7"/>
        <v>30.4</v>
      </c>
      <c r="H248" s="1">
        <v>0.19</v>
      </c>
    </row>
    <row r="249" spans="1:8" ht="15">
      <c r="A249" s="10">
        <v>423500</v>
      </c>
      <c r="B249" s="1">
        <v>79211150</v>
      </c>
      <c r="C249" s="5" t="s">
        <v>237</v>
      </c>
      <c r="D249" s="1" t="s">
        <v>233</v>
      </c>
      <c r="E249" s="1" t="s">
        <v>39</v>
      </c>
      <c r="F249" s="1">
        <v>5000000</v>
      </c>
      <c r="G249" s="1">
        <f t="shared" si="7"/>
        <v>5000000</v>
      </c>
      <c r="H249" s="1">
        <v>1</v>
      </c>
    </row>
    <row r="250" spans="1:8" ht="15">
      <c r="A250" s="10">
        <v>423600</v>
      </c>
      <c r="B250" s="1">
        <v>55511200</v>
      </c>
      <c r="C250" s="5" t="s">
        <v>238</v>
      </c>
      <c r="D250" s="1" t="s">
        <v>28</v>
      </c>
      <c r="E250" s="1" t="s">
        <v>39</v>
      </c>
      <c r="F250" s="1">
        <v>26590000</v>
      </c>
      <c r="G250" s="1">
        <f t="shared" si="7"/>
        <v>26590000</v>
      </c>
      <c r="H250" s="1">
        <v>1</v>
      </c>
    </row>
    <row r="251" spans="1:8" ht="15">
      <c r="A251" s="10">
        <v>423700</v>
      </c>
      <c r="B251" s="1">
        <v>55111100</v>
      </c>
      <c r="C251" s="5" t="s">
        <v>239</v>
      </c>
      <c r="D251" s="1" t="s">
        <v>38</v>
      </c>
      <c r="E251" s="1" t="s">
        <v>39</v>
      </c>
      <c r="F251" s="1">
        <v>20000000</v>
      </c>
      <c r="G251" s="1">
        <f t="shared" si="7"/>
        <v>20000000</v>
      </c>
      <c r="H251" s="1">
        <v>1</v>
      </c>
    </row>
    <row r="252" spans="1:8" ht="45">
      <c r="A252" s="10"/>
      <c r="B252" s="1">
        <v>55311200</v>
      </c>
      <c r="C252" s="5" t="s">
        <v>240</v>
      </c>
      <c r="D252" s="1" t="s">
        <v>38</v>
      </c>
      <c r="E252" s="1" t="s">
        <v>39</v>
      </c>
      <c r="F252" s="1">
        <v>21732000</v>
      </c>
      <c r="G252" s="1">
        <f t="shared" si="7"/>
        <v>21732000</v>
      </c>
      <c r="H252" s="1">
        <v>1</v>
      </c>
    </row>
    <row r="253" spans="1:8" ht="15">
      <c r="A253" s="10"/>
      <c r="B253" s="1">
        <v>55320000</v>
      </c>
      <c r="C253" s="5" t="s">
        <v>241</v>
      </c>
      <c r="D253" s="1" t="s">
        <v>38</v>
      </c>
      <c r="E253" s="1" t="s">
        <v>39</v>
      </c>
      <c r="F253" s="1">
        <v>8000000</v>
      </c>
      <c r="G253" s="1">
        <f t="shared" si="7"/>
        <v>8000000</v>
      </c>
      <c r="H253" s="1">
        <v>1</v>
      </c>
    </row>
    <row r="254" spans="1:8" ht="30">
      <c r="A254" s="10"/>
      <c r="B254" s="1">
        <v>60171100</v>
      </c>
      <c r="C254" s="5" t="s">
        <v>242</v>
      </c>
      <c r="D254" s="1" t="s">
        <v>38</v>
      </c>
      <c r="E254" s="1" t="s">
        <v>39</v>
      </c>
      <c r="F254" s="1">
        <v>4000000</v>
      </c>
      <c r="G254" s="1">
        <f t="shared" si="7"/>
        <v>4000000</v>
      </c>
      <c r="H254" s="1">
        <v>1</v>
      </c>
    </row>
    <row r="255" spans="1:8" ht="15">
      <c r="A255" s="10"/>
      <c r="B255" s="1">
        <v>79531100</v>
      </c>
      <c r="C255" s="5" t="s">
        <v>243</v>
      </c>
      <c r="D255" s="1" t="s">
        <v>28</v>
      </c>
      <c r="E255" s="1" t="s">
        <v>39</v>
      </c>
      <c r="F255" s="1">
        <v>4950000</v>
      </c>
      <c r="G255" s="1">
        <f t="shared" si="7"/>
        <v>4950000</v>
      </c>
      <c r="H255" s="1">
        <v>1</v>
      </c>
    </row>
    <row r="256" spans="1:8" ht="15">
      <c r="A256" s="10"/>
      <c r="B256" s="1">
        <v>79541100</v>
      </c>
      <c r="C256" s="5" t="s">
        <v>244</v>
      </c>
      <c r="D256" s="1" t="s">
        <v>28</v>
      </c>
      <c r="E256" s="1" t="s">
        <v>39</v>
      </c>
      <c r="F256" s="1">
        <v>2050000</v>
      </c>
      <c r="G256" s="1">
        <f t="shared" si="7"/>
        <v>2050000</v>
      </c>
      <c r="H256" s="1">
        <v>1</v>
      </c>
    </row>
    <row r="257" spans="1:8" ht="15">
      <c r="A257" s="10"/>
      <c r="B257" s="1">
        <v>79531100</v>
      </c>
      <c r="C257" s="5" t="s">
        <v>243</v>
      </c>
      <c r="D257" s="1" t="s">
        <v>28</v>
      </c>
      <c r="E257" s="1" t="s">
        <v>39</v>
      </c>
      <c r="F257" s="1">
        <v>4950000</v>
      </c>
      <c r="G257" s="1">
        <f t="shared" si="7"/>
        <v>4950000</v>
      </c>
      <c r="H257" s="1">
        <v>1</v>
      </c>
    </row>
    <row r="258" spans="1:8" ht="30">
      <c r="A258" s="10">
        <v>423900</v>
      </c>
      <c r="B258" s="1">
        <v>75241100</v>
      </c>
      <c r="C258" s="5" t="s">
        <v>245</v>
      </c>
      <c r="D258" s="1" t="s">
        <v>15</v>
      </c>
      <c r="E258" s="1" t="s">
        <v>39</v>
      </c>
      <c r="F258" s="1">
        <v>36633800</v>
      </c>
      <c r="G258" s="1">
        <f t="shared" si="7"/>
        <v>36633800</v>
      </c>
      <c r="H258" s="1">
        <v>1</v>
      </c>
    </row>
    <row r="259" spans="1:8" ht="15">
      <c r="A259" s="10"/>
      <c r="B259" s="1">
        <v>79211220</v>
      </c>
      <c r="C259" s="5" t="s">
        <v>246</v>
      </c>
      <c r="D259" s="1" t="s">
        <v>233</v>
      </c>
      <c r="E259" s="1" t="s">
        <v>39</v>
      </c>
      <c r="F259" s="1">
        <v>4200000</v>
      </c>
      <c r="G259" s="1">
        <f t="shared" si="7"/>
        <v>4200000</v>
      </c>
      <c r="H259" s="1">
        <v>1</v>
      </c>
    </row>
    <row r="260" spans="1:8" ht="30">
      <c r="A260" s="10"/>
      <c r="B260" s="1">
        <v>79341200</v>
      </c>
      <c r="C260" s="5" t="s">
        <v>247</v>
      </c>
      <c r="D260" s="1" t="s">
        <v>28</v>
      </c>
      <c r="E260" s="1" t="s">
        <v>39</v>
      </c>
      <c r="F260" s="1">
        <v>1800000</v>
      </c>
      <c r="G260" s="1">
        <f t="shared" si="7"/>
        <v>1800000</v>
      </c>
      <c r="H260" s="1">
        <v>1</v>
      </c>
    </row>
    <row r="261" spans="1:8" ht="45">
      <c r="A261" s="10"/>
      <c r="B261" s="1">
        <v>79341200</v>
      </c>
      <c r="C261" s="5" t="s">
        <v>248</v>
      </c>
      <c r="D261" s="1" t="s">
        <v>28</v>
      </c>
      <c r="E261" s="1" t="s">
        <v>39</v>
      </c>
      <c r="F261" s="1">
        <v>1300000</v>
      </c>
      <c r="G261" s="1">
        <f t="shared" si="7"/>
        <v>1300000</v>
      </c>
      <c r="H261" s="1">
        <v>1</v>
      </c>
    </row>
    <row r="262" spans="1:8" ht="45">
      <c r="A262" s="10">
        <v>424100</v>
      </c>
      <c r="B262" s="1">
        <v>71311360</v>
      </c>
      <c r="C262" s="5" t="s">
        <v>249</v>
      </c>
      <c r="D262" s="1" t="s">
        <v>28</v>
      </c>
      <c r="E262" s="1" t="s">
        <v>39</v>
      </c>
      <c r="F262" s="1">
        <v>5000000</v>
      </c>
      <c r="G262" s="1">
        <f t="shared" si="7"/>
        <v>5000000</v>
      </c>
      <c r="H262" s="1">
        <v>1</v>
      </c>
    </row>
    <row r="263" spans="1:8" ht="15">
      <c r="A263" s="10"/>
      <c r="B263" s="1">
        <v>79991160</v>
      </c>
      <c r="C263" s="5" t="s">
        <v>250</v>
      </c>
      <c r="D263" s="1" t="s">
        <v>15</v>
      </c>
      <c r="E263" s="1" t="s">
        <v>16</v>
      </c>
      <c r="F263" s="1">
        <v>375</v>
      </c>
      <c r="G263" s="1">
        <f t="shared" si="7"/>
        <v>1999875</v>
      </c>
      <c r="H263" s="1">
        <v>5333</v>
      </c>
    </row>
    <row r="264" spans="1:8" ht="30">
      <c r="A264" s="10">
        <v>425200</v>
      </c>
      <c r="B264" s="1">
        <v>50111170</v>
      </c>
      <c r="C264" s="5" t="s">
        <v>251</v>
      </c>
      <c r="D264" s="1" t="s">
        <v>15</v>
      </c>
      <c r="E264" s="1" t="s">
        <v>16</v>
      </c>
      <c r="F264" s="1">
        <v>4500000</v>
      </c>
      <c r="G264" s="1">
        <f t="shared" si="7"/>
        <v>229500000</v>
      </c>
      <c r="H264" s="1">
        <v>51</v>
      </c>
    </row>
    <row r="265" spans="1:8" ht="30">
      <c r="A265" s="10"/>
      <c r="B265" s="1">
        <v>50111260</v>
      </c>
      <c r="C265" s="5" t="s">
        <v>252</v>
      </c>
      <c r="D265" s="1" t="s">
        <v>15</v>
      </c>
      <c r="E265" s="1" t="s">
        <v>16</v>
      </c>
      <c r="F265" s="1">
        <v>10000</v>
      </c>
      <c r="G265" s="1">
        <f t="shared" si="7"/>
        <v>100000</v>
      </c>
      <c r="H265" s="1">
        <v>10</v>
      </c>
    </row>
    <row r="266" spans="1:8" ht="30">
      <c r="A266" s="10"/>
      <c r="B266" s="1">
        <v>50111260</v>
      </c>
      <c r="C266" s="5" t="s">
        <v>253</v>
      </c>
      <c r="D266" s="1" t="s">
        <v>15</v>
      </c>
      <c r="E266" s="1" t="s">
        <v>16</v>
      </c>
      <c r="F266" s="1">
        <v>10000</v>
      </c>
      <c r="G266" s="1">
        <f t="shared" si="7"/>
        <v>100000</v>
      </c>
      <c r="H266" s="1">
        <v>10</v>
      </c>
    </row>
    <row r="267" spans="1:8" ht="30">
      <c r="A267" s="10"/>
      <c r="B267" s="1">
        <v>50111260</v>
      </c>
      <c r="C267" s="5" t="s">
        <v>254</v>
      </c>
      <c r="D267" s="1" t="s">
        <v>15</v>
      </c>
      <c r="E267" s="1" t="s">
        <v>16</v>
      </c>
      <c r="F267" s="1">
        <v>10000</v>
      </c>
      <c r="G267" s="1">
        <f t="shared" si="7"/>
        <v>100000</v>
      </c>
      <c r="H267" s="1">
        <v>10</v>
      </c>
    </row>
    <row r="268" spans="1:8" ht="30">
      <c r="A268" s="10"/>
      <c r="B268" s="1">
        <v>50311120</v>
      </c>
      <c r="C268" s="5" t="s">
        <v>255</v>
      </c>
      <c r="D268" s="1" t="s">
        <v>28</v>
      </c>
      <c r="E268" s="1" t="s">
        <v>39</v>
      </c>
      <c r="F268" s="1">
        <v>3900000</v>
      </c>
      <c r="G268" s="1">
        <f t="shared" si="7"/>
        <v>3900000</v>
      </c>
      <c r="H268" s="1">
        <v>1</v>
      </c>
    </row>
    <row r="269" spans="1:8" ht="30">
      <c r="A269" s="10">
        <v>482300</v>
      </c>
      <c r="B269" s="1">
        <v>71631120</v>
      </c>
      <c r="C269" s="5" t="s">
        <v>256</v>
      </c>
      <c r="D269" s="1" t="s">
        <v>38</v>
      </c>
      <c r="E269" s="1" t="s">
        <v>16</v>
      </c>
      <c r="F269" s="1">
        <v>8580</v>
      </c>
      <c r="G269" s="1">
        <f t="shared" si="7"/>
        <v>437580</v>
      </c>
      <c r="H269" s="1">
        <v>51</v>
      </c>
    </row>
    <row r="270" spans="1:8" ht="45">
      <c r="A270" s="10">
        <v>513200</v>
      </c>
      <c r="B270" s="1">
        <v>48621100</v>
      </c>
      <c r="C270" s="5" t="s">
        <v>257</v>
      </c>
      <c r="D270" s="1" t="s">
        <v>15</v>
      </c>
      <c r="E270" s="1" t="s">
        <v>39</v>
      </c>
      <c r="F270" s="1">
        <v>451000</v>
      </c>
      <c r="G270" s="1">
        <f t="shared" si="7"/>
        <v>451000</v>
      </c>
      <c r="H270" s="1">
        <v>1</v>
      </c>
    </row>
    <row r="271" spans="1:8" ht="45">
      <c r="A271" s="10"/>
      <c r="B271" s="1">
        <v>48621100</v>
      </c>
      <c r="C271" s="5" t="s">
        <v>258</v>
      </c>
      <c r="D271" s="1" t="s">
        <v>15</v>
      </c>
      <c r="E271" s="1" t="s">
        <v>39</v>
      </c>
      <c r="F271" s="1">
        <v>144900</v>
      </c>
      <c r="G271" s="1">
        <f t="shared" si="7"/>
        <v>144900</v>
      </c>
      <c r="H271" s="1">
        <v>1</v>
      </c>
    </row>
    <row r="272" spans="1:8" ht="30">
      <c r="A272" s="10"/>
      <c r="B272" s="1">
        <v>48761100</v>
      </c>
      <c r="C272" s="5" t="s">
        <v>259</v>
      </c>
      <c r="D272" s="1" t="s">
        <v>15</v>
      </c>
      <c r="E272" s="1" t="s">
        <v>39</v>
      </c>
      <c r="F272" s="1">
        <v>150000</v>
      </c>
      <c r="G272" s="1">
        <f t="shared" si="7"/>
        <v>150000</v>
      </c>
      <c r="H272" s="1">
        <v>1</v>
      </c>
    </row>
    <row r="273" spans="1:8" ht="39.75" customHeight="1">
      <c r="A273" s="9" t="s">
        <v>260</v>
      </c>
      <c r="B273" s="9"/>
      <c r="C273" s="9"/>
      <c r="D273" s="9"/>
      <c r="E273" s="9"/>
      <c r="F273" s="9"/>
      <c r="G273" s="6">
        <f>SUM(G274)</f>
        <v>163820000</v>
      </c>
      <c r="H273" s="6"/>
    </row>
    <row r="274" spans="1:8" ht="15">
      <c r="A274" s="8" t="s">
        <v>195</v>
      </c>
      <c r="B274" s="8"/>
      <c r="C274" s="8"/>
      <c r="D274" s="8"/>
      <c r="E274" s="8"/>
      <c r="F274" s="8"/>
      <c r="G274" s="3">
        <f>SUM(G275:G305)</f>
        <v>163820000</v>
      </c>
      <c r="H274" s="3"/>
    </row>
    <row r="275" spans="1:8" ht="60">
      <c r="A275" s="10">
        <v>513400</v>
      </c>
      <c r="B275" s="1">
        <v>71241200</v>
      </c>
      <c r="C275" s="5" t="s">
        <v>261</v>
      </c>
      <c r="D275" s="1" t="s">
        <v>233</v>
      </c>
      <c r="E275" s="1" t="s">
        <v>16</v>
      </c>
      <c r="F275" s="1">
        <v>100000</v>
      </c>
      <c r="G275" s="1">
        <f aca="true" t="shared" si="8" ref="G275:G305">F275*H275</f>
        <v>10000000</v>
      </c>
      <c r="H275" s="1">
        <v>100</v>
      </c>
    </row>
    <row r="276" spans="1:8" ht="15">
      <c r="A276" s="10"/>
      <c r="B276" s="1">
        <v>71241200</v>
      </c>
      <c r="C276" s="5" t="s">
        <v>262</v>
      </c>
      <c r="D276" s="1" t="s">
        <v>233</v>
      </c>
      <c r="E276" s="1" t="s">
        <v>39</v>
      </c>
      <c r="F276" s="1">
        <v>50000000</v>
      </c>
      <c r="G276" s="1">
        <f t="shared" si="8"/>
        <v>50000000</v>
      </c>
      <c r="H276" s="1">
        <v>1</v>
      </c>
    </row>
    <row r="277" spans="1:8" ht="90">
      <c r="A277" s="10"/>
      <c r="B277" s="1">
        <v>71241200</v>
      </c>
      <c r="C277" s="5" t="s">
        <v>263</v>
      </c>
      <c r="D277" s="1" t="s">
        <v>28</v>
      </c>
      <c r="E277" s="1" t="s">
        <v>39</v>
      </c>
      <c r="F277" s="1">
        <v>5500000</v>
      </c>
      <c r="G277" s="1">
        <f t="shared" si="8"/>
        <v>5500000</v>
      </c>
      <c r="H277" s="1">
        <v>1</v>
      </c>
    </row>
    <row r="278" spans="1:8" ht="45">
      <c r="A278" s="10"/>
      <c r="B278" s="1">
        <v>71241200</v>
      </c>
      <c r="C278" s="5" t="s">
        <v>264</v>
      </c>
      <c r="D278" s="1" t="s">
        <v>28</v>
      </c>
      <c r="E278" s="1" t="s">
        <v>39</v>
      </c>
      <c r="F278" s="1">
        <v>950000</v>
      </c>
      <c r="G278" s="1">
        <f t="shared" si="8"/>
        <v>950000</v>
      </c>
      <c r="H278" s="1">
        <v>1</v>
      </c>
    </row>
    <row r="279" spans="1:8" ht="45">
      <c r="A279" s="10"/>
      <c r="B279" s="1">
        <v>71241200</v>
      </c>
      <c r="C279" s="5" t="s">
        <v>265</v>
      </c>
      <c r="D279" s="1" t="s">
        <v>28</v>
      </c>
      <c r="E279" s="1" t="s">
        <v>39</v>
      </c>
      <c r="F279" s="1">
        <v>7850000</v>
      </c>
      <c r="G279" s="1">
        <f t="shared" si="8"/>
        <v>7850000</v>
      </c>
      <c r="H279" s="1">
        <v>1</v>
      </c>
    </row>
    <row r="280" spans="1:8" ht="45">
      <c r="A280" s="10"/>
      <c r="B280" s="1">
        <v>71241200</v>
      </c>
      <c r="C280" s="5" t="s">
        <v>266</v>
      </c>
      <c r="D280" s="1" t="s">
        <v>28</v>
      </c>
      <c r="E280" s="1" t="s">
        <v>39</v>
      </c>
      <c r="F280" s="1">
        <v>6000000</v>
      </c>
      <c r="G280" s="1">
        <f t="shared" si="8"/>
        <v>6000000</v>
      </c>
      <c r="H280" s="1">
        <v>1</v>
      </c>
    </row>
    <row r="281" spans="1:8" ht="60">
      <c r="A281" s="10"/>
      <c r="B281" s="1">
        <v>71241200</v>
      </c>
      <c r="C281" s="5" t="s">
        <v>267</v>
      </c>
      <c r="D281" s="1" t="s">
        <v>28</v>
      </c>
      <c r="E281" s="1" t="s">
        <v>39</v>
      </c>
      <c r="F281" s="1">
        <v>1950000</v>
      </c>
      <c r="G281" s="1">
        <f t="shared" si="8"/>
        <v>1950000</v>
      </c>
      <c r="H281" s="1">
        <v>1</v>
      </c>
    </row>
    <row r="282" spans="1:8" ht="45">
      <c r="A282" s="10"/>
      <c r="B282" s="1">
        <v>71241200</v>
      </c>
      <c r="C282" s="5" t="s">
        <v>268</v>
      </c>
      <c r="D282" s="1" t="s">
        <v>28</v>
      </c>
      <c r="E282" s="1" t="s">
        <v>39</v>
      </c>
      <c r="F282" s="1">
        <v>200000</v>
      </c>
      <c r="G282" s="1">
        <f t="shared" si="8"/>
        <v>200000</v>
      </c>
      <c r="H282" s="1">
        <v>1</v>
      </c>
    </row>
    <row r="283" spans="1:8" ht="60">
      <c r="A283" s="10"/>
      <c r="B283" s="1">
        <v>71241200</v>
      </c>
      <c r="C283" s="5" t="s">
        <v>269</v>
      </c>
      <c r="D283" s="1" t="s">
        <v>28</v>
      </c>
      <c r="E283" s="1" t="s">
        <v>39</v>
      </c>
      <c r="F283" s="1">
        <v>480000</v>
      </c>
      <c r="G283" s="1">
        <f t="shared" si="8"/>
        <v>480000</v>
      </c>
      <c r="H283" s="1">
        <v>1</v>
      </c>
    </row>
    <row r="284" spans="1:8" ht="60">
      <c r="A284" s="10"/>
      <c r="B284" s="1">
        <v>71241200</v>
      </c>
      <c r="C284" s="5" t="s">
        <v>270</v>
      </c>
      <c r="D284" s="1" t="s">
        <v>28</v>
      </c>
      <c r="E284" s="1" t="s">
        <v>39</v>
      </c>
      <c r="F284" s="1">
        <v>500000</v>
      </c>
      <c r="G284" s="1">
        <f t="shared" si="8"/>
        <v>500000</v>
      </c>
      <c r="H284" s="1">
        <v>1</v>
      </c>
    </row>
    <row r="285" spans="1:8" ht="45">
      <c r="A285" s="10"/>
      <c r="B285" s="1">
        <v>71241200</v>
      </c>
      <c r="C285" s="5" t="s">
        <v>271</v>
      </c>
      <c r="D285" s="1" t="s">
        <v>28</v>
      </c>
      <c r="E285" s="1" t="s">
        <v>39</v>
      </c>
      <c r="F285" s="1">
        <v>850000</v>
      </c>
      <c r="G285" s="1">
        <f t="shared" si="8"/>
        <v>850000</v>
      </c>
      <c r="H285" s="1">
        <v>1</v>
      </c>
    </row>
    <row r="286" spans="1:8" ht="60">
      <c r="A286" s="10"/>
      <c r="B286" s="1">
        <v>71241200</v>
      </c>
      <c r="C286" s="5" t="s">
        <v>272</v>
      </c>
      <c r="D286" s="1" t="s">
        <v>28</v>
      </c>
      <c r="E286" s="1" t="s">
        <v>39</v>
      </c>
      <c r="F286" s="1">
        <v>500000</v>
      </c>
      <c r="G286" s="1">
        <f t="shared" si="8"/>
        <v>500000</v>
      </c>
      <c r="H286" s="1">
        <v>1</v>
      </c>
    </row>
    <row r="287" spans="1:8" ht="45">
      <c r="A287" s="10"/>
      <c r="B287" s="1">
        <v>71241200</v>
      </c>
      <c r="C287" s="5" t="s">
        <v>273</v>
      </c>
      <c r="D287" s="1" t="s">
        <v>28</v>
      </c>
      <c r="E287" s="1" t="s">
        <v>39</v>
      </c>
      <c r="F287" s="1">
        <v>1650000</v>
      </c>
      <c r="G287" s="1">
        <f t="shared" si="8"/>
        <v>1650000</v>
      </c>
      <c r="H287" s="1">
        <v>1</v>
      </c>
    </row>
    <row r="288" spans="1:8" ht="60">
      <c r="A288" s="10"/>
      <c r="B288" s="1">
        <v>71241200</v>
      </c>
      <c r="C288" s="5" t="s">
        <v>274</v>
      </c>
      <c r="D288" s="1" t="s">
        <v>28</v>
      </c>
      <c r="E288" s="1" t="s">
        <v>39</v>
      </c>
      <c r="F288" s="1">
        <v>1700000</v>
      </c>
      <c r="G288" s="1">
        <f t="shared" si="8"/>
        <v>1700000</v>
      </c>
      <c r="H288" s="1">
        <v>1</v>
      </c>
    </row>
    <row r="289" spans="1:8" ht="45">
      <c r="A289" s="10"/>
      <c r="B289" s="1">
        <v>71241200</v>
      </c>
      <c r="C289" s="5" t="s">
        <v>275</v>
      </c>
      <c r="D289" s="1" t="s">
        <v>28</v>
      </c>
      <c r="E289" s="1" t="s">
        <v>39</v>
      </c>
      <c r="F289" s="1">
        <v>13080000</v>
      </c>
      <c r="G289" s="1">
        <f t="shared" si="8"/>
        <v>13080000</v>
      </c>
      <c r="H289" s="1">
        <v>1</v>
      </c>
    </row>
    <row r="290" spans="1:8" ht="45">
      <c r="A290" s="10"/>
      <c r="B290" s="1">
        <v>71241200</v>
      </c>
      <c r="C290" s="5" t="s">
        <v>276</v>
      </c>
      <c r="D290" s="1" t="s">
        <v>28</v>
      </c>
      <c r="E290" s="1" t="s">
        <v>39</v>
      </c>
      <c r="F290" s="1">
        <v>2500000</v>
      </c>
      <c r="G290" s="1">
        <f t="shared" si="8"/>
        <v>2500000</v>
      </c>
      <c r="H290" s="1">
        <v>1</v>
      </c>
    </row>
    <row r="291" spans="1:8" ht="60">
      <c r="A291" s="10"/>
      <c r="B291" s="1">
        <v>71241200</v>
      </c>
      <c r="C291" s="5" t="s">
        <v>277</v>
      </c>
      <c r="D291" s="1" t="s">
        <v>28</v>
      </c>
      <c r="E291" s="1" t="s">
        <v>39</v>
      </c>
      <c r="F291" s="1">
        <v>12840000</v>
      </c>
      <c r="G291" s="1">
        <f t="shared" si="8"/>
        <v>12840000</v>
      </c>
      <c r="H291" s="1">
        <v>1</v>
      </c>
    </row>
    <row r="292" spans="1:8" ht="45">
      <c r="A292" s="10"/>
      <c r="B292" s="1">
        <v>71241200</v>
      </c>
      <c r="C292" s="5" t="s">
        <v>271</v>
      </c>
      <c r="D292" s="1" t="s">
        <v>28</v>
      </c>
      <c r="E292" s="1" t="s">
        <v>39</v>
      </c>
      <c r="F292" s="1">
        <v>850000</v>
      </c>
      <c r="G292" s="1">
        <f t="shared" si="8"/>
        <v>850000</v>
      </c>
      <c r="H292" s="1">
        <v>1</v>
      </c>
    </row>
    <row r="293" spans="1:8" ht="45">
      <c r="A293" s="10"/>
      <c r="B293" s="1">
        <v>71241200</v>
      </c>
      <c r="C293" s="5" t="s">
        <v>278</v>
      </c>
      <c r="D293" s="1" t="s">
        <v>28</v>
      </c>
      <c r="E293" s="1" t="s">
        <v>39</v>
      </c>
      <c r="F293" s="1">
        <v>11870000</v>
      </c>
      <c r="G293" s="1">
        <f t="shared" si="8"/>
        <v>11870000</v>
      </c>
      <c r="H293" s="1">
        <v>1</v>
      </c>
    </row>
    <row r="294" spans="1:8" ht="45">
      <c r="A294" s="10"/>
      <c r="B294" s="1">
        <v>71241200</v>
      </c>
      <c r="C294" s="5" t="s">
        <v>279</v>
      </c>
      <c r="D294" s="1" t="s">
        <v>28</v>
      </c>
      <c r="E294" s="1" t="s">
        <v>39</v>
      </c>
      <c r="F294" s="1">
        <v>9460000</v>
      </c>
      <c r="G294" s="1">
        <f t="shared" si="8"/>
        <v>9460000</v>
      </c>
      <c r="H294" s="1">
        <v>1</v>
      </c>
    </row>
    <row r="295" spans="1:8" ht="45">
      <c r="A295" s="10"/>
      <c r="B295" s="1">
        <v>71241200</v>
      </c>
      <c r="C295" s="5" t="s">
        <v>280</v>
      </c>
      <c r="D295" s="1" t="s">
        <v>28</v>
      </c>
      <c r="E295" s="1" t="s">
        <v>39</v>
      </c>
      <c r="F295" s="1">
        <v>1250000</v>
      </c>
      <c r="G295" s="1">
        <f t="shared" si="8"/>
        <v>1250000</v>
      </c>
      <c r="H295" s="1">
        <v>1</v>
      </c>
    </row>
    <row r="296" spans="1:8" ht="60">
      <c r="A296" s="10"/>
      <c r="B296" s="1">
        <v>71241200</v>
      </c>
      <c r="C296" s="5" t="s">
        <v>281</v>
      </c>
      <c r="D296" s="1" t="s">
        <v>28</v>
      </c>
      <c r="E296" s="1" t="s">
        <v>39</v>
      </c>
      <c r="F296" s="1">
        <v>4150000</v>
      </c>
      <c r="G296" s="1">
        <f t="shared" si="8"/>
        <v>4150000</v>
      </c>
      <c r="H296" s="1">
        <v>1</v>
      </c>
    </row>
    <row r="297" spans="1:8" ht="60">
      <c r="A297" s="10"/>
      <c r="B297" s="1">
        <v>71241200</v>
      </c>
      <c r="C297" s="5" t="s">
        <v>282</v>
      </c>
      <c r="D297" s="1" t="s">
        <v>28</v>
      </c>
      <c r="E297" s="1" t="s">
        <v>39</v>
      </c>
      <c r="F297" s="1">
        <v>5900000</v>
      </c>
      <c r="G297" s="1">
        <f t="shared" si="8"/>
        <v>5900000</v>
      </c>
      <c r="H297" s="1">
        <v>1</v>
      </c>
    </row>
    <row r="298" spans="1:8" ht="60">
      <c r="A298" s="10"/>
      <c r="B298" s="1">
        <v>71241200</v>
      </c>
      <c r="C298" s="5" t="s">
        <v>283</v>
      </c>
      <c r="D298" s="1" t="s">
        <v>28</v>
      </c>
      <c r="E298" s="1" t="s">
        <v>39</v>
      </c>
      <c r="F298" s="1">
        <v>990000</v>
      </c>
      <c r="G298" s="1">
        <f t="shared" si="8"/>
        <v>990000</v>
      </c>
      <c r="H298" s="1">
        <v>1</v>
      </c>
    </row>
    <row r="299" spans="1:8" ht="60">
      <c r="A299" s="10"/>
      <c r="B299" s="1">
        <v>71241200</v>
      </c>
      <c r="C299" s="5" t="s">
        <v>284</v>
      </c>
      <c r="D299" s="1" t="s">
        <v>28</v>
      </c>
      <c r="E299" s="1" t="s">
        <v>39</v>
      </c>
      <c r="F299" s="1">
        <v>1650000</v>
      </c>
      <c r="G299" s="1">
        <f t="shared" si="8"/>
        <v>1650000</v>
      </c>
      <c r="H299" s="1">
        <v>1</v>
      </c>
    </row>
    <row r="300" spans="1:8" ht="45">
      <c r="A300" s="10"/>
      <c r="B300" s="1">
        <v>71241200</v>
      </c>
      <c r="C300" s="5" t="s">
        <v>285</v>
      </c>
      <c r="D300" s="1" t="s">
        <v>28</v>
      </c>
      <c r="E300" s="1" t="s">
        <v>39</v>
      </c>
      <c r="F300" s="1">
        <v>2400000</v>
      </c>
      <c r="G300" s="1">
        <f t="shared" si="8"/>
        <v>2400000</v>
      </c>
      <c r="H300" s="1">
        <v>1</v>
      </c>
    </row>
    <row r="301" spans="1:8" ht="45">
      <c r="A301" s="10"/>
      <c r="B301" s="1">
        <v>71241200</v>
      </c>
      <c r="C301" s="5" t="s">
        <v>286</v>
      </c>
      <c r="D301" s="1" t="s">
        <v>28</v>
      </c>
      <c r="E301" s="1" t="s">
        <v>39</v>
      </c>
      <c r="F301" s="1">
        <v>2400000</v>
      </c>
      <c r="G301" s="1">
        <f t="shared" si="8"/>
        <v>2400000</v>
      </c>
      <c r="H301" s="1">
        <v>1</v>
      </c>
    </row>
    <row r="302" spans="1:8" ht="45">
      <c r="A302" s="10"/>
      <c r="B302" s="1">
        <v>71241200</v>
      </c>
      <c r="C302" s="5" t="s">
        <v>287</v>
      </c>
      <c r="D302" s="1" t="s">
        <v>28</v>
      </c>
      <c r="E302" s="1" t="s">
        <v>39</v>
      </c>
      <c r="F302" s="1">
        <v>2400000</v>
      </c>
      <c r="G302" s="1">
        <f t="shared" si="8"/>
        <v>2400000</v>
      </c>
      <c r="H302" s="1">
        <v>1</v>
      </c>
    </row>
    <row r="303" spans="1:8" ht="30">
      <c r="A303" s="10"/>
      <c r="B303" s="1">
        <v>71241200</v>
      </c>
      <c r="C303" s="5" t="s">
        <v>288</v>
      </c>
      <c r="D303" s="1" t="s">
        <v>28</v>
      </c>
      <c r="E303" s="1" t="s">
        <v>39</v>
      </c>
      <c r="F303" s="1">
        <v>400000</v>
      </c>
      <c r="G303" s="1">
        <f t="shared" si="8"/>
        <v>400000</v>
      </c>
      <c r="H303" s="1">
        <v>1</v>
      </c>
    </row>
    <row r="304" spans="1:8" ht="60">
      <c r="A304" s="10"/>
      <c r="B304" s="1">
        <v>71241200</v>
      </c>
      <c r="C304" s="5" t="s">
        <v>289</v>
      </c>
      <c r="D304" s="1" t="s">
        <v>28</v>
      </c>
      <c r="E304" s="1" t="s">
        <v>39</v>
      </c>
      <c r="F304" s="1">
        <v>1900000</v>
      </c>
      <c r="G304" s="1">
        <f t="shared" si="8"/>
        <v>1900000</v>
      </c>
      <c r="H304" s="1">
        <v>1</v>
      </c>
    </row>
    <row r="305" spans="1:8" ht="30">
      <c r="A305" s="10"/>
      <c r="B305" s="1">
        <v>71241200</v>
      </c>
      <c r="C305" s="5" t="s">
        <v>290</v>
      </c>
      <c r="D305" s="1" t="s">
        <v>233</v>
      </c>
      <c r="E305" s="1" t="s">
        <v>39</v>
      </c>
      <c r="F305" s="1">
        <v>1650000</v>
      </c>
      <c r="G305" s="1">
        <f t="shared" si="8"/>
        <v>1650000</v>
      </c>
      <c r="H305" s="1">
        <v>1</v>
      </c>
    </row>
    <row r="306" spans="1:8" ht="39.75" customHeight="1">
      <c r="A306" s="9" t="s">
        <v>291</v>
      </c>
      <c r="B306" s="9"/>
      <c r="C306" s="9"/>
      <c r="D306" s="9"/>
      <c r="E306" s="9"/>
      <c r="F306" s="9"/>
      <c r="G306" s="6">
        <f>SUM(G307)</f>
        <v>80000000</v>
      </c>
      <c r="H306" s="6"/>
    </row>
    <row r="307" spans="1:8" ht="15">
      <c r="A307" s="8" t="s">
        <v>195</v>
      </c>
      <c r="B307" s="8"/>
      <c r="C307" s="8"/>
      <c r="D307" s="8"/>
      <c r="E307" s="8"/>
      <c r="F307" s="8"/>
      <c r="G307" s="3">
        <f>SUM(G308:G310)</f>
        <v>80000000</v>
      </c>
      <c r="H307" s="3"/>
    </row>
    <row r="308" spans="1:8" ht="45">
      <c r="A308" s="10">
        <v>513400</v>
      </c>
      <c r="B308" s="1">
        <v>71241200</v>
      </c>
      <c r="C308" s="5" t="s">
        <v>292</v>
      </c>
      <c r="D308" s="1" t="s">
        <v>28</v>
      </c>
      <c r="E308" s="1" t="s">
        <v>39</v>
      </c>
      <c r="F308" s="1">
        <v>8000000</v>
      </c>
      <c r="G308" s="1">
        <f>F308*H308</f>
        <v>8000000</v>
      </c>
      <c r="H308" s="1">
        <v>1</v>
      </c>
    </row>
    <row r="309" spans="1:8" ht="45">
      <c r="A309" s="10"/>
      <c r="B309" s="1">
        <v>71241200</v>
      </c>
      <c r="C309" s="5" t="s">
        <v>293</v>
      </c>
      <c r="D309" s="1" t="s">
        <v>233</v>
      </c>
      <c r="E309" s="1" t="s">
        <v>39</v>
      </c>
      <c r="F309" s="1">
        <v>60000000</v>
      </c>
      <c r="G309" s="1">
        <f>F309*H309</f>
        <v>60000000</v>
      </c>
      <c r="H309" s="1">
        <v>1</v>
      </c>
    </row>
    <row r="310" spans="1:8" ht="45">
      <c r="A310" s="10"/>
      <c r="B310" s="1">
        <v>71241200</v>
      </c>
      <c r="C310" s="5" t="s">
        <v>294</v>
      </c>
      <c r="D310" s="1" t="s">
        <v>233</v>
      </c>
      <c r="E310" s="1" t="s">
        <v>39</v>
      </c>
      <c r="F310" s="1">
        <v>12000000</v>
      </c>
      <c r="G310" s="1">
        <f>F310*H310</f>
        <v>12000000</v>
      </c>
      <c r="H310" s="1">
        <v>1</v>
      </c>
    </row>
    <row r="311" spans="1:8" ht="39.75" customHeight="1">
      <c r="A311" s="9" t="s">
        <v>295</v>
      </c>
      <c r="B311" s="9"/>
      <c r="C311" s="9"/>
      <c r="D311" s="9"/>
      <c r="E311" s="9"/>
      <c r="F311" s="9"/>
      <c r="G311" s="6">
        <f>SUM(G312)</f>
        <v>15625000</v>
      </c>
      <c r="H311" s="6"/>
    </row>
    <row r="312" spans="1:8" ht="15">
      <c r="A312" s="8" t="s">
        <v>217</v>
      </c>
      <c r="B312" s="8"/>
      <c r="C312" s="8"/>
      <c r="D312" s="8"/>
      <c r="E312" s="8"/>
      <c r="F312" s="8"/>
      <c r="G312" s="3">
        <f>SUM(G313:G314)</f>
        <v>15625000</v>
      </c>
      <c r="H312" s="3"/>
    </row>
    <row r="313" spans="1:8" ht="30">
      <c r="A313" s="10">
        <v>424100</v>
      </c>
      <c r="B313" s="1">
        <v>70331200</v>
      </c>
      <c r="C313" s="5" t="s">
        <v>296</v>
      </c>
      <c r="D313" s="1" t="s">
        <v>233</v>
      </c>
      <c r="E313" s="1" t="s">
        <v>39</v>
      </c>
      <c r="F313" s="1">
        <v>15000000</v>
      </c>
      <c r="G313" s="1">
        <f>F313*H313</f>
        <v>15000000</v>
      </c>
      <c r="H313" s="1">
        <v>1</v>
      </c>
    </row>
    <row r="314" spans="1:8" ht="30">
      <c r="A314" s="10"/>
      <c r="B314" s="1">
        <v>79411220</v>
      </c>
      <c r="C314" s="5" t="s">
        <v>297</v>
      </c>
      <c r="D314" s="1" t="s">
        <v>28</v>
      </c>
      <c r="E314" s="1" t="s">
        <v>39</v>
      </c>
      <c r="F314" s="1">
        <v>625000</v>
      </c>
      <c r="G314" s="1">
        <f>F314*H314</f>
        <v>625000</v>
      </c>
      <c r="H314" s="1">
        <v>1</v>
      </c>
    </row>
    <row r="315" spans="1:8" ht="39.75" customHeight="1">
      <c r="A315" s="9" t="s">
        <v>298</v>
      </c>
      <c r="B315" s="9"/>
      <c r="C315" s="9"/>
      <c r="D315" s="9"/>
      <c r="E315" s="9"/>
      <c r="F315" s="9"/>
      <c r="G315" s="6">
        <f>SUM(G316+G325)</f>
        <v>21260385</v>
      </c>
      <c r="H315" s="6"/>
    </row>
    <row r="316" spans="1:8" ht="15">
      <c r="A316" s="8" t="s">
        <v>13</v>
      </c>
      <c r="B316" s="8"/>
      <c r="C316" s="8"/>
      <c r="D316" s="8"/>
      <c r="E316" s="8"/>
      <c r="F316" s="8"/>
      <c r="G316" s="3">
        <f>SUM(G317:G324)</f>
        <v>6561500</v>
      </c>
      <c r="H316" s="3"/>
    </row>
    <row r="317" spans="1:8" ht="15">
      <c r="A317" s="10">
        <v>426100</v>
      </c>
      <c r="B317" s="1">
        <v>30237113</v>
      </c>
      <c r="C317" s="5" t="s">
        <v>122</v>
      </c>
      <c r="D317" s="1" t="s">
        <v>28</v>
      </c>
      <c r="E317" s="1" t="s">
        <v>16</v>
      </c>
      <c r="F317" s="1">
        <v>50</v>
      </c>
      <c r="G317" s="1">
        <f aca="true" t="shared" si="9" ref="G317:G324">F317*H317</f>
        <v>10000</v>
      </c>
      <c r="H317" s="1">
        <v>200</v>
      </c>
    </row>
    <row r="318" spans="1:8" ht="15">
      <c r="A318" s="10"/>
      <c r="B318" s="1">
        <v>30237113</v>
      </c>
      <c r="C318" s="5" t="s">
        <v>122</v>
      </c>
      <c r="D318" s="1" t="s">
        <v>28</v>
      </c>
      <c r="E318" s="1" t="s">
        <v>16</v>
      </c>
      <c r="F318" s="1">
        <v>17000</v>
      </c>
      <c r="G318" s="1">
        <f t="shared" si="9"/>
        <v>17000</v>
      </c>
      <c r="H318" s="1">
        <v>1</v>
      </c>
    </row>
    <row r="319" spans="1:8" ht="15">
      <c r="A319" s="10"/>
      <c r="B319" s="1">
        <v>32421100</v>
      </c>
      <c r="C319" s="5" t="s">
        <v>130</v>
      </c>
      <c r="D319" s="1" t="s">
        <v>28</v>
      </c>
      <c r="E319" s="1" t="s">
        <v>131</v>
      </c>
      <c r="F319" s="1">
        <v>110</v>
      </c>
      <c r="G319" s="1">
        <f t="shared" si="9"/>
        <v>99000</v>
      </c>
      <c r="H319" s="1">
        <v>900</v>
      </c>
    </row>
    <row r="320" spans="1:8" ht="15">
      <c r="A320" s="10"/>
      <c r="B320" s="1">
        <v>32421200</v>
      </c>
      <c r="C320" s="5" t="s">
        <v>299</v>
      </c>
      <c r="D320" s="1" t="s">
        <v>28</v>
      </c>
      <c r="E320" s="1" t="s">
        <v>16</v>
      </c>
      <c r="F320" s="1">
        <v>23000</v>
      </c>
      <c r="G320" s="1">
        <f t="shared" si="9"/>
        <v>23000</v>
      </c>
      <c r="H320" s="1">
        <v>1</v>
      </c>
    </row>
    <row r="321" spans="1:8" ht="15">
      <c r="A321" s="10"/>
      <c r="B321" s="1">
        <v>32421300</v>
      </c>
      <c r="C321" s="5" t="s">
        <v>300</v>
      </c>
      <c r="D321" s="1" t="s">
        <v>28</v>
      </c>
      <c r="E321" s="1" t="s">
        <v>16</v>
      </c>
      <c r="F321" s="1">
        <v>8500</v>
      </c>
      <c r="G321" s="1">
        <f t="shared" si="9"/>
        <v>42500</v>
      </c>
      <c r="H321" s="1">
        <v>5</v>
      </c>
    </row>
    <row r="322" spans="1:8" ht="15">
      <c r="A322" s="10"/>
      <c r="B322" s="1">
        <v>32421300</v>
      </c>
      <c r="C322" s="5" t="s">
        <v>300</v>
      </c>
      <c r="D322" s="1" t="s">
        <v>28</v>
      </c>
      <c r="E322" s="1" t="s">
        <v>16</v>
      </c>
      <c r="F322" s="1">
        <v>60000</v>
      </c>
      <c r="G322" s="1">
        <f t="shared" si="9"/>
        <v>60000</v>
      </c>
      <c r="H322" s="1">
        <v>1</v>
      </c>
    </row>
    <row r="323" spans="1:8" ht="15">
      <c r="A323" s="10"/>
      <c r="B323" s="1">
        <v>32551150</v>
      </c>
      <c r="C323" s="5" t="s">
        <v>301</v>
      </c>
      <c r="D323" s="1" t="s">
        <v>28</v>
      </c>
      <c r="E323" s="1" t="s">
        <v>131</v>
      </c>
      <c r="F323" s="1">
        <v>50</v>
      </c>
      <c r="G323" s="1">
        <f t="shared" si="9"/>
        <v>10000</v>
      </c>
      <c r="H323" s="1">
        <v>200</v>
      </c>
    </row>
    <row r="324" spans="1:8" ht="15">
      <c r="A324" s="10">
        <v>512200</v>
      </c>
      <c r="B324" s="1">
        <v>30211220</v>
      </c>
      <c r="C324" s="5" t="s">
        <v>167</v>
      </c>
      <c r="D324" s="1" t="s">
        <v>28</v>
      </c>
      <c r="E324" s="1" t="s">
        <v>16</v>
      </c>
      <c r="F324" s="1">
        <v>450000</v>
      </c>
      <c r="G324" s="1">
        <f t="shared" si="9"/>
        <v>6300000</v>
      </c>
      <c r="H324" s="1">
        <v>14</v>
      </c>
    </row>
    <row r="325" spans="1:8" ht="15">
      <c r="A325" s="8" t="s">
        <v>195</v>
      </c>
      <c r="B325" s="8"/>
      <c r="C325" s="8"/>
      <c r="D325" s="8"/>
      <c r="E325" s="8"/>
      <c r="F325" s="8"/>
      <c r="G325" s="3">
        <f>SUM(G326:G326)</f>
        <v>14698885</v>
      </c>
      <c r="H325" s="3"/>
    </row>
    <row r="326" spans="1:8" ht="30">
      <c r="A326" s="10">
        <v>425100</v>
      </c>
      <c r="B326" s="1">
        <v>45461100</v>
      </c>
      <c r="C326" s="5" t="s">
        <v>302</v>
      </c>
      <c r="D326" s="1" t="s">
        <v>28</v>
      </c>
      <c r="E326" s="1" t="s">
        <v>39</v>
      </c>
      <c r="F326" s="1">
        <v>14698885</v>
      </c>
      <c r="G326" s="1">
        <f>F326*H326</f>
        <v>14698885</v>
      </c>
      <c r="H326" s="1">
        <v>1</v>
      </c>
    </row>
    <row r="327" spans="1:8" ht="39.75" customHeight="1">
      <c r="A327" s="9" t="s">
        <v>303</v>
      </c>
      <c r="B327" s="9"/>
      <c r="C327" s="9"/>
      <c r="D327" s="9"/>
      <c r="E327" s="9"/>
      <c r="F327" s="9"/>
      <c r="G327" s="6">
        <f>SUM(G328+G330)</f>
        <v>150000000</v>
      </c>
      <c r="H327" s="6"/>
    </row>
    <row r="328" spans="1:8" ht="15">
      <c r="A328" s="8" t="s">
        <v>195</v>
      </c>
      <c r="B328" s="8"/>
      <c r="C328" s="8"/>
      <c r="D328" s="8"/>
      <c r="E328" s="8"/>
      <c r="F328" s="8"/>
      <c r="G328" s="3">
        <f>SUM(G329:G329)</f>
        <v>148405000</v>
      </c>
      <c r="H328" s="3"/>
    </row>
    <row r="329" spans="1:8" ht="30">
      <c r="A329" s="10">
        <v>511200</v>
      </c>
      <c r="B329" s="1">
        <v>45231126</v>
      </c>
      <c r="C329" s="5" t="s">
        <v>304</v>
      </c>
      <c r="D329" s="1" t="s">
        <v>233</v>
      </c>
      <c r="E329" s="1" t="s">
        <v>39</v>
      </c>
      <c r="F329" s="1">
        <v>148405000</v>
      </c>
      <c r="G329" s="1">
        <f>F329*H329</f>
        <v>148405000</v>
      </c>
      <c r="H329" s="1">
        <v>1</v>
      </c>
    </row>
    <row r="330" spans="1:8" ht="15">
      <c r="A330" s="8" t="s">
        <v>217</v>
      </c>
      <c r="B330" s="8"/>
      <c r="C330" s="8"/>
      <c r="D330" s="8"/>
      <c r="E330" s="8"/>
      <c r="F330" s="8"/>
      <c r="G330" s="3">
        <f>SUM(G331:G331)</f>
        <v>1595000</v>
      </c>
      <c r="H330" s="3"/>
    </row>
    <row r="331" spans="1:8" ht="30">
      <c r="A331" s="10">
        <v>511200</v>
      </c>
      <c r="B331" s="1">
        <v>71351540</v>
      </c>
      <c r="C331" s="5" t="s">
        <v>305</v>
      </c>
      <c r="D331" s="1" t="s">
        <v>233</v>
      </c>
      <c r="E331" s="1" t="s">
        <v>39</v>
      </c>
      <c r="F331" s="1">
        <v>1595000</v>
      </c>
      <c r="G331" s="1">
        <f>F331*H331</f>
        <v>1595000</v>
      </c>
      <c r="H331" s="1">
        <v>1</v>
      </c>
    </row>
    <row r="332" spans="1:8" ht="39.75" customHeight="1">
      <c r="A332" s="9" t="s">
        <v>306</v>
      </c>
      <c r="B332" s="9"/>
      <c r="C332" s="9"/>
      <c r="D332" s="9"/>
      <c r="E332" s="9"/>
      <c r="F332" s="9"/>
      <c r="G332" s="6">
        <f>SUM(G333+G343)</f>
        <v>3231362800</v>
      </c>
      <c r="H332" s="6"/>
    </row>
    <row r="333" spans="1:8" ht="15">
      <c r="A333" s="8" t="s">
        <v>195</v>
      </c>
      <c r="B333" s="8"/>
      <c r="C333" s="8"/>
      <c r="D333" s="8"/>
      <c r="E333" s="8"/>
      <c r="F333" s="8"/>
      <c r="G333" s="3">
        <f>SUM(G334:G342)</f>
        <v>3198478000</v>
      </c>
      <c r="H333" s="3"/>
    </row>
    <row r="334" spans="1:8" ht="30">
      <c r="A334" s="10">
        <v>425100</v>
      </c>
      <c r="B334" s="1">
        <v>45231187</v>
      </c>
      <c r="C334" s="5" t="s">
        <v>307</v>
      </c>
      <c r="D334" s="1" t="s">
        <v>233</v>
      </c>
      <c r="E334" s="1" t="s">
        <v>39</v>
      </c>
      <c r="F334" s="1">
        <v>389064000</v>
      </c>
      <c r="G334" s="1">
        <f aca="true" t="shared" si="10" ref="G334:G342">F334*H334</f>
        <v>389064000</v>
      </c>
      <c r="H334" s="1">
        <v>1</v>
      </c>
    </row>
    <row r="335" spans="1:8" ht="30">
      <c r="A335" s="10"/>
      <c r="B335" s="1">
        <v>45231187</v>
      </c>
      <c r="C335" s="5" t="s">
        <v>307</v>
      </c>
      <c r="D335" s="1" t="s">
        <v>233</v>
      </c>
      <c r="E335" s="1" t="s">
        <v>39</v>
      </c>
      <c r="F335" s="1">
        <v>347709000</v>
      </c>
      <c r="G335" s="1">
        <f t="shared" si="10"/>
        <v>347709000</v>
      </c>
      <c r="H335" s="1">
        <v>1</v>
      </c>
    </row>
    <row r="336" spans="1:8" ht="30">
      <c r="A336" s="10"/>
      <c r="B336" s="1">
        <v>45231187</v>
      </c>
      <c r="C336" s="5" t="s">
        <v>307</v>
      </c>
      <c r="D336" s="1" t="s">
        <v>233</v>
      </c>
      <c r="E336" s="1" t="s">
        <v>39</v>
      </c>
      <c r="F336" s="1">
        <v>428608000</v>
      </c>
      <c r="G336" s="1">
        <f t="shared" si="10"/>
        <v>428608000</v>
      </c>
      <c r="H336" s="1">
        <v>1</v>
      </c>
    </row>
    <row r="337" spans="1:8" ht="30">
      <c r="A337" s="10"/>
      <c r="B337" s="1">
        <v>45231187</v>
      </c>
      <c r="C337" s="5" t="s">
        <v>307</v>
      </c>
      <c r="D337" s="1" t="s">
        <v>233</v>
      </c>
      <c r="E337" s="1" t="s">
        <v>39</v>
      </c>
      <c r="F337" s="1">
        <v>389064000</v>
      </c>
      <c r="G337" s="1">
        <f t="shared" si="10"/>
        <v>389064000</v>
      </c>
      <c r="H337" s="1">
        <v>1</v>
      </c>
    </row>
    <row r="338" spans="1:8" ht="30">
      <c r="A338" s="10"/>
      <c r="B338" s="1">
        <v>45231187</v>
      </c>
      <c r="C338" s="5" t="s">
        <v>307</v>
      </c>
      <c r="D338" s="1" t="s">
        <v>233</v>
      </c>
      <c r="E338" s="1" t="s">
        <v>39</v>
      </c>
      <c r="F338" s="1">
        <v>414950000</v>
      </c>
      <c r="G338" s="1">
        <f t="shared" si="10"/>
        <v>414950000</v>
      </c>
      <c r="H338" s="1">
        <v>1</v>
      </c>
    </row>
    <row r="339" spans="1:8" ht="30">
      <c r="A339" s="10"/>
      <c r="B339" s="1">
        <v>45231187</v>
      </c>
      <c r="C339" s="5" t="s">
        <v>307</v>
      </c>
      <c r="D339" s="1" t="s">
        <v>233</v>
      </c>
      <c r="E339" s="1" t="s">
        <v>39</v>
      </c>
      <c r="F339" s="1">
        <v>361747000</v>
      </c>
      <c r="G339" s="1">
        <f t="shared" si="10"/>
        <v>361747000</v>
      </c>
      <c r="H339" s="1">
        <v>1</v>
      </c>
    </row>
    <row r="340" spans="1:8" ht="30">
      <c r="A340" s="10"/>
      <c r="B340" s="1">
        <v>45231187</v>
      </c>
      <c r="C340" s="5" t="s">
        <v>307</v>
      </c>
      <c r="D340" s="1" t="s">
        <v>233</v>
      </c>
      <c r="E340" s="1" t="s">
        <v>39</v>
      </c>
      <c r="F340" s="1">
        <v>344339000</v>
      </c>
      <c r="G340" s="1">
        <f t="shared" si="10"/>
        <v>344339000</v>
      </c>
      <c r="H340" s="1">
        <v>1</v>
      </c>
    </row>
    <row r="341" spans="1:8" ht="30">
      <c r="A341" s="10"/>
      <c r="B341" s="1">
        <v>45231187</v>
      </c>
      <c r="C341" s="5" t="s">
        <v>307</v>
      </c>
      <c r="D341" s="1" t="s">
        <v>233</v>
      </c>
      <c r="E341" s="1" t="s">
        <v>39</v>
      </c>
      <c r="F341" s="1">
        <v>342997000</v>
      </c>
      <c r="G341" s="1">
        <f t="shared" si="10"/>
        <v>342997000</v>
      </c>
      <c r="H341" s="1">
        <v>1</v>
      </c>
    </row>
    <row r="342" spans="1:8" ht="45">
      <c r="A342" s="10"/>
      <c r="B342" s="1">
        <v>45231187</v>
      </c>
      <c r="C342" s="5" t="s">
        <v>308</v>
      </c>
      <c r="D342" s="1" t="s">
        <v>233</v>
      </c>
      <c r="E342" s="1" t="s">
        <v>39</v>
      </c>
      <c r="F342" s="1">
        <v>180000000</v>
      </c>
      <c r="G342" s="1">
        <f t="shared" si="10"/>
        <v>180000000</v>
      </c>
      <c r="H342" s="1">
        <v>1</v>
      </c>
    </row>
    <row r="343" spans="1:8" ht="15">
      <c r="A343" s="8" t="s">
        <v>217</v>
      </c>
      <c r="B343" s="8"/>
      <c r="C343" s="8"/>
      <c r="D343" s="8"/>
      <c r="E343" s="8"/>
      <c r="F343" s="8"/>
      <c r="G343" s="3">
        <f>SUM(G344:G352)</f>
        <v>32884800</v>
      </c>
      <c r="H343" s="3"/>
    </row>
    <row r="344" spans="1:8" ht="15">
      <c r="A344" s="10">
        <v>425100</v>
      </c>
      <c r="B344" s="1">
        <v>71351540</v>
      </c>
      <c r="C344" s="5" t="s">
        <v>309</v>
      </c>
      <c r="D344" s="1" t="s">
        <v>233</v>
      </c>
      <c r="E344" s="1" t="s">
        <v>39</v>
      </c>
      <c r="F344" s="1">
        <v>3890600</v>
      </c>
      <c r="G344" s="1">
        <f aca="true" t="shared" si="11" ref="G344:G352">F344*H344</f>
        <v>3890600</v>
      </c>
      <c r="H344" s="1">
        <v>1</v>
      </c>
    </row>
    <row r="345" spans="1:8" ht="15">
      <c r="A345" s="10"/>
      <c r="B345" s="1">
        <v>71351540</v>
      </c>
      <c r="C345" s="5" t="s">
        <v>309</v>
      </c>
      <c r="D345" s="1" t="s">
        <v>233</v>
      </c>
      <c r="E345" s="1" t="s">
        <v>39</v>
      </c>
      <c r="F345" s="1">
        <v>3477100</v>
      </c>
      <c r="G345" s="1">
        <f t="shared" si="11"/>
        <v>3477100</v>
      </c>
      <c r="H345" s="1">
        <v>1</v>
      </c>
    </row>
    <row r="346" spans="1:8" ht="15">
      <c r="A346" s="10"/>
      <c r="B346" s="1">
        <v>71351540</v>
      </c>
      <c r="C346" s="5" t="s">
        <v>309</v>
      </c>
      <c r="D346" s="1" t="s">
        <v>233</v>
      </c>
      <c r="E346" s="1" t="s">
        <v>39</v>
      </c>
      <c r="F346" s="1">
        <v>4286100</v>
      </c>
      <c r="G346" s="1">
        <f t="shared" si="11"/>
        <v>4286100</v>
      </c>
      <c r="H346" s="1">
        <v>1</v>
      </c>
    </row>
    <row r="347" spans="1:8" ht="15">
      <c r="A347" s="10"/>
      <c r="B347" s="1">
        <v>71351540</v>
      </c>
      <c r="C347" s="5" t="s">
        <v>309</v>
      </c>
      <c r="D347" s="1" t="s">
        <v>233</v>
      </c>
      <c r="E347" s="1" t="s">
        <v>39</v>
      </c>
      <c r="F347" s="1">
        <v>3890600</v>
      </c>
      <c r="G347" s="1">
        <f t="shared" si="11"/>
        <v>3890600</v>
      </c>
      <c r="H347" s="1">
        <v>1</v>
      </c>
    </row>
    <row r="348" spans="1:8" ht="15">
      <c r="A348" s="10"/>
      <c r="B348" s="1">
        <v>71351540</v>
      </c>
      <c r="C348" s="5" t="s">
        <v>309</v>
      </c>
      <c r="D348" s="1" t="s">
        <v>233</v>
      </c>
      <c r="E348" s="1" t="s">
        <v>39</v>
      </c>
      <c r="F348" s="1">
        <v>4149500</v>
      </c>
      <c r="G348" s="1">
        <f t="shared" si="11"/>
        <v>4149500</v>
      </c>
      <c r="H348" s="1">
        <v>1</v>
      </c>
    </row>
    <row r="349" spans="1:8" ht="15">
      <c r="A349" s="10"/>
      <c r="B349" s="1">
        <v>71351540</v>
      </c>
      <c r="C349" s="5" t="s">
        <v>309</v>
      </c>
      <c r="D349" s="1" t="s">
        <v>233</v>
      </c>
      <c r="E349" s="1" t="s">
        <v>39</v>
      </c>
      <c r="F349" s="1">
        <v>3617500</v>
      </c>
      <c r="G349" s="1">
        <f t="shared" si="11"/>
        <v>3617500</v>
      </c>
      <c r="H349" s="1">
        <v>1</v>
      </c>
    </row>
    <row r="350" spans="1:8" ht="15">
      <c r="A350" s="10"/>
      <c r="B350" s="1">
        <v>71351540</v>
      </c>
      <c r="C350" s="5" t="s">
        <v>309</v>
      </c>
      <c r="D350" s="1" t="s">
        <v>233</v>
      </c>
      <c r="E350" s="1" t="s">
        <v>39</v>
      </c>
      <c r="F350" s="1">
        <v>3443400</v>
      </c>
      <c r="G350" s="1">
        <f t="shared" si="11"/>
        <v>3443400</v>
      </c>
      <c r="H350" s="1">
        <v>1</v>
      </c>
    </row>
    <row r="351" spans="1:8" ht="15">
      <c r="A351" s="10"/>
      <c r="B351" s="1">
        <v>71351540</v>
      </c>
      <c r="C351" s="5" t="s">
        <v>309</v>
      </c>
      <c r="D351" s="1" t="s">
        <v>233</v>
      </c>
      <c r="E351" s="1" t="s">
        <v>39</v>
      </c>
      <c r="F351" s="1">
        <v>3430000</v>
      </c>
      <c r="G351" s="1">
        <f t="shared" si="11"/>
        <v>3430000</v>
      </c>
      <c r="H351" s="1">
        <v>1</v>
      </c>
    </row>
    <row r="352" spans="1:8" ht="30">
      <c r="A352" s="10"/>
      <c r="B352" s="1">
        <v>71351540</v>
      </c>
      <c r="C352" s="5" t="s">
        <v>310</v>
      </c>
      <c r="D352" s="1" t="s">
        <v>233</v>
      </c>
      <c r="E352" s="1" t="s">
        <v>39</v>
      </c>
      <c r="F352" s="1">
        <v>2700000</v>
      </c>
      <c r="G352" s="1">
        <f t="shared" si="11"/>
        <v>2700000</v>
      </c>
      <c r="H352" s="1">
        <v>1</v>
      </c>
    </row>
    <row r="353" spans="1:8" ht="39.75" customHeight="1">
      <c r="A353" s="9" t="s">
        <v>311</v>
      </c>
      <c r="B353" s="9"/>
      <c r="C353" s="9"/>
      <c r="D353" s="9"/>
      <c r="E353" s="9"/>
      <c r="F353" s="9"/>
      <c r="G353" s="6">
        <f>SUM(G354+G357)</f>
        <v>90972686</v>
      </c>
      <c r="H353" s="6"/>
    </row>
    <row r="354" spans="1:8" ht="15">
      <c r="A354" s="8" t="s">
        <v>195</v>
      </c>
      <c r="B354" s="8"/>
      <c r="C354" s="8"/>
      <c r="D354" s="8"/>
      <c r="E354" s="8"/>
      <c r="F354" s="8"/>
      <c r="G354" s="3">
        <f>SUM(G355:G356)</f>
        <v>89472686</v>
      </c>
      <c r="H354" s="3"/>
    </row>
    <row r="355" spans="1:8" ht="45">
      <c r="A355" s="10">
        <v>511300</v>
      </c>
      <c r="B355" s="1">
        <v>45231187</v>
      </c>
      <c r="C355" s="5" t="s">
        <v>312</v>
      </c>
      <c r="D355" s="1" t="s">
        <v>233</v>
      </c>
      <c r="E355" s="1" t="s">
        <v>39</v>
      </c>
      <c r="F355" s="1">
        <v>72294216</v>
      </c>
      <c r="G355" s="1">
        <f>F355*H355</f>
        <v>72294216</v>
      </c>
      <c r="H355" s="1">
        <v>1</v>
      </c>
    </row>
    <row r="356" spans="1:8" ht="45">
      <c r="A356" s="10"/>
      <c r="B356" s="1">
        <v>45231187</v>
      </c>
      <c r="C356" s="5" t="s">
        <v>312</v>
      </c>
      <c r="D356" s="1" t="s">
        <v>28</v>
      </c>
      <c r="E356" s="1" t="s">
        <v>39</v>
      </c>
      <c r="F356" s="1">
        <v>17178470</v>
      </c>
      <c r="G356" s="1">
        <f>F356*H356</f>
        <v>17178470</v>
      </c>
      <c r="H356" s="1">
        <v>1</v>
      </c>
    </row>
    <row r="357" spans="1:8" ht="15">
      <c r="A357" s="8" t="s">
        <v>217</v>
      </c>
      <c r="B357" s="8"/>
      <c r="C357" s="8"/>
      <c r="D357" s="8"/>
      <c r="E357" s="8"/>
      <c r="F357" s="8"/>
      <c r="G357" s="3">
        <f>SUM(G358:G359)</f>
        <v>1500000</v>
      </c>
      <c r="H357" s="3"/>
    </row>
    <row r="358" spans="1:8" ht="45">
      <c r="A358" s="10">
        <v>511300</v>
      </c>
      <c r="B358" s="1">
        <v>71351540</v>
      </c>
      <c r="C358" s="5" t="s">
        <v>313</v>
      </c>
      <c r="D358" s="1" t="s">
        <v>233</v>
      </c>
      <c r="E358" s="1" t="s">
        <v>39</v>
      </c>
      <c r="F358" s="1">
        <v>1200000</v>
      </c>
      <c r="G358" s="1">
        <f>F358*H358</f>
        <v>1200000</v>
      </c>
      <c r="H358" s="1">
        <v>1</v>
      </c>
    </row>
    <row r="359" spans="1:8" ht="45">
      <c r="A359" s="10"/>
      <c r="B359" s="1">
        <v>71351540</v>
      </c>
      <c r="C359" s="5" t="s">
        <v>313</v>
      </c>
      <c r="D359" s="1" t="s">
        <v>28</v>
      </c>
      <c r="E359" s="1" t="s">
        <v>39</v>
      </c>
      <c r="F359" s="1">
        <v>300000</v>
      </c>
      <c r="G359" s="1">
        <f>F359*H359</f>
        <v>300000</v>
      </c>
      <c r="H359" s="1">
        <v>1</v>
      </c>
    </row>
    <row r="360" spans="1:8" ht="39.75" customHeight="1">
      <c r="A360" s="9" t="s">
        <v>314</v>
      </c>
      <c r="B360" s="9"/>
      <c r="C360" s="9"/>
      <c r="D360" s="9"/>
      <c r="E360" s="9"/>
      <c r="F360" s="9"/>
      <c r="G360" s="6">
        <f>SUM(G361+G364)</f>
        <v>33584300</v>
      </c>
      <c r="H360" s="6"/>
    </row>
    <row r="361" spans="1:8" ht="15">
      <c r="A361" s="8" t="s">
        <v>195</v>
      </c>
      <c r="B361" s="8"/>
      <c r="C361" s="8"/>
      <c r="D361" s="8"/>
      <c r="E361" s="8"/>
      <c r="F361" s="8"/>
      <c r="G361" s="3">
        <f>SUM(G362:G363)</f>
        <v>32940000</v>
      </c>
      <c r="H361" s="3"/>
    </row>
    <row r="362" spans="1:8" ht="15">
      <c r="A362" s="10">
        <v>425100</v>
      </c>
      <c r="B362" s="1">
        <v>45221142</v>
      </c>
      <c r="C362" s="5" t="s">
        <v>315</v>
      </c>
      <c r="D362" s="1" t="s">
        <v>233</v>
      </c>
      <c r="E362" s="1" t="s">
        <v>39</v>
      </c>
      <c r="F362" s="1">
        <v>25726800</v>
      </c>
      <c r="G362" s="1">
        <f>F362*H362</f>
        <v>25726800</v>
      </c>
      <c r="H362" s="1">
        <v>1</v>
      </c>
    </row>
    <row r="363" spans="1:8" ht="15">
      <c r="A363" s="10"/>
      <c r="B363" s="1">
        <v>45221142</v>
      </c>
      <c r="C363" s="5" t="s">
        <v>315</v>
      </c>
      <c r="D363" s="1" t="s">
        <v>28</v>
      </c>
      <c r="E363" s="1" t="s">
        <v>39</v>
      </c>
      <c r="F363" s="1">
        <v>7213200</v>
      </c>
      <c r="G363" s="1">
        <f>F363*H363</f>
        <v>7213200</v>
      </c>
      <c r="H363" s="1">
        <v>1</v>
      </c>
    </row>
    <row r="364" spans="1:8" ht="15">
      <c r="A364" s="8" t="s">
        <v>217</v>
      </c>
      <c r="B364" s="8"/>
      <c r="C364" s="8"/>
      <c r="D364" s="8"/>
      <c r="E364" s="8"/>
      <c r="F364" s="8"/>
      <c r="G364" s="3">
        <f>SUM(G365:G366)</f>
        <v>644300</v>
      </c>
      <c r="H364" s="3"/>
    </row>
    <row r="365" spans="1:8" ht="15">
      <c r="A365" s="10">
        <v>425100</v>
      </c>
      <c r="B365" s="1">
        <v>71351540</v>
      </c>
      <c r="C365" s="5" t="s">
        <v>309</v>
      </c>
      <c r="D365" s="1" t="s">
        <v>233</v>
      </c>
      <c r="E365" s="1" t="s">
        <v>39</v>
      </c>
      <c r="F365" s="1">
        <v>500000</v>
      </c>
      <c r="G365" s="1">
        <f>F365*H365</f>
        <v>500000</v>
      </c>
      <c r="H365" s="1">
        <v>1</v>
      </c>
    </row>
    <row r="366" spans="1:8" ht="15">
      <c r="A366" s="10"/>
      <c r="B366" s="1">
        <v>71351540</v>
      </c>
      <c r="C366" s="5" t="s">
        <v>309</v>
      </c>
      <c r="D366" s="1" t="s">
        <v>28</v>
      </c>
      <c r="E366" s="1" t="s">
        <v>39</v>
      </c>
      <c r="F366" s="1">
        <v>144300</v>
      </c>
      <c r="G366" s="1">
        <f>F366*H366</f>
        <v>144300</v>
      </c>
      <c r="H366" s="1">
        <v>1</v>
      </c>
    </row>
    <row r="367" spans="1:8" ht="39.75" customHeight="1">
      <c r="A367" s="9" t="s">
        <v>316</v>
      </c>
      <c r="B367" s="9"/>
      <c r="C367" s="9"/>
      <c r="D367" s="9"/>
      <c r="E367" s="9"/>
      <c r="F367" s="9"/>
      <c r="G367" s="6">
        <f>SUM(G368+G371)</f>
        <v>147064108</v>
      </c>
      <c r="H367" s="6"/>
    </row>
    <row r="368" spans="1:8" ht="15">
      <c r="A368" s="8" t="s">
        <v>195</v>
      </c>
      <c r="B368" s="8"/>
      <c r="C368" s="8"/>
      <c r="D368" s="8"/>
      <c r="E368" s="8"/>
      <c r="F368" s="8"/>
      <c r="G368" s="3">
        <f>SUM(G369:G370)</f>
        <v>144729108</v>
      </c>
      <c r="H368" s="3"/>
    </row>
    <row r="369" spans="1:8" ht="15">
      <c r="A369" s="10">
        <v>425100</v>
      </c>
      <c r="B369" s="1">
        <v>45261135</v>
      </c>
      <c r="C369" s="5" t="s">
        <v>317</v>
      </c>
      <c r="D369" s="1" t="s">
        <v>233</v>
      </c>
      <c r="E369" s="1" t="s">
        <v>39</v>
      </c>
      <c r="F369" s="1">
        <v>94500000</v>
      </c>
      <c r="G369" s="1">
        <f>F369*H369</f>
        <v>94500000</v>
      </c>
      <c r="H369" s="1">
        <v>1</v>
      </c>
    </row>
    <row r="370" spans="1:8" ht="15">
      <c r="A370" s="10"/>
      <c r="B370" s="1">
        <v>45261135</v>
      </c>
      <c r="C370" s="5" t="s">
        <v>317</v>
      </c>
      <c r="D370" s="1" t="s">
        <v>28</v>
      </c>
      <c r="E370" s="1" t="s">
        <v>39</v>
      </c>
      <c r="F370" s="1">
        <v>50229108</v>
      </c>
      <c r="G370" s="1">
        <f>F370*H370</f>
        <v>50229108</v>
      </c>
      <c r="H370" s="1">
        <v>1</v>
      </c>
    </row>
    <row r="371" spans="1:8" ht="15">
      <c r="A371" s="8" t="s">
        <v>217</v>
      </c>
      <c r="B371" s="8"/>
      <c r="C371" s="8"/>
      <c r="D371" s="8"/>
      <c r="E371" s="8"/>
      <c r="F371" s="8"/>
      <c r="G371" s="3">
        <f>SUM(G372:G373)</f>
        <v>2335000</v>
      </c>
      <c r="H371" s="3"/>
    </row>
    <row r="372" spans="1:8" ht="15">
      <c r="A372" s="10">
        <v>425100</v>
      </c>
      <c r="B372" s="1">
        <v>71351540</v>
      </c>
      <c r="C372" s="5" t="s">
        <v>309</v>
      </c>
      <c r="D372" s="1" t="s">
        <v>233</v>
      </c>
      <c r="E372" s="1" t="s">
        <v>39</v>
      </c>
      <c r="F372" s="1">
        <v>1330000</v>
      </c>
      <c r="G372" s="1">
        <f>F372*H372</f>
        <v>1330000</v>
      </c>
      <c r="H372" s="1">
        <v>1</v>
      </c>
    </row>
    <row r="373" spans="1:8" ht="15">
      <c r="A373" s="10"/>
      <c r="B373" s="1">
        <v>71351540</v>
      </c>
      <c r="C373" s="5" t="s">
        <v>309</v>
      </c>
      <c r="D373" s="1" t="s">
        <v>28</v>
      </c>
      <c r="E373" s="1" t="s">
        <v>39</v>
      </c>
      <c r="F373" s="1">
        <v>1005000</v>
      </c>
      <c r="G373" s="1">
        <f>F373*H373</f>
        <v>1005000</v>
      </c>
      <c r="H373" s="1">
        <v>1</v>
      </c>
    </row>
    <row r="374" spans="1:8" ht="39.75" customHeight="1">
      <c r="A374" s="9" t="s">
        <v>318</v>
      </c>
      <c r="B374" s="9"/>
      <c r="C374" s="9"/>
      <c r="D374" s="9"/>
      <c r="E374" s="9"/>
      <c r="F374" s="9"/>
      <c r="G374" s="6">
        <f>SUM(G375+G378)</f>
        <v>80939000</v>
      </c>
      <c r="H374" s="6"/>
    </row>
    <row r="375" spans="1:8" ht="15">
      <c r="A375" s="8" t="s">
        <v>195</v>
      </c>
      <c r="B375" s="8"/>
      <c r="C375" s="8"/>
      <c r="D375" s="8"/>
      <c r="E375" s="8"/>
      <c r="F375" s="8"/>
      <c r="G375" s="3">
        <f>SUM(G376:G377)</f>
        <v>79061000</v>
      </c>
      <c r="H375" s="3"/>
    </row>
    <row r="376" spans="1:8" ht="30">
      <c r="A376" s="10">
        <v>511200</v>
      </c>
      <c r="B376" s="1">
        <v>45231200</v>
      </c>
      <c r="C376" s="5" t="s">
        <v>319</v>
      </c>
      <c r="D376" s="1" t="s">
        <v>233</v>
      </c>
      <c r="E376" s="1" t="s">
        <v>39</v>
      </c>
      <c r="F376" s="1">
        <v>32092830</v>
      </c>
      <c r="G376" s="1">
        <f>F376*H376</f>
        <v>32092830</v>
      </c>
      <c r="H376" s="1">
        <v>1</v>
      </c>
    </row>
    <row r="377" spans="1:8" ht="30">
      <c r="A377" s="10"/>
      <c r="B377" s="1">
        <v>45231200</v>
      </c>
      <c r="C377" s="5" t="s">
        <v>319</v>
      </c>
      <c r="D377" s="1" t="s">
        <v>233</v>
      </c>
      <c r="E377" s="1" t="s">
        <v>39</v>
      </c>
      <c r="F377" s="1">
        <v>46968170</v>
      </c>
      <c r="G377" s="1">
        <f>F377*H377</f>
        <v>46968170</v>
      </c>
      <c r="H377" s="1">
        <v>1</v>
      </c>
    </row>
    <row r="378" spans="1:8" ht="15">
      <c r="A378" s="8" t="s">
        <v>217</v>
      </c>
      <c r="B378" s="8"/>
      <c r="C378" s="8"/>
      <c r="D378" s="8"/>
      <c r="E378" s="8"/>
      <c r="F378" s="8"/>
      <c r="G378" s="3">
        <f>SUM(G379:G380)</f>
        <v>1878000</v>
      </c>
      <c r="H378" s="3"/>
    </row>
    <row r="379" spans="1:8" ht="15">
      <c r="A379" s="10">
        <v>425100</v>
      </c>
      <c r="B379" s="1">
        <v>71351540</v>
      </c>
      <c r="C379" s="5" t="s">
        <v>309</v>
      </c>
      <c r="D379" s="1" t="s">
        <v>233</v>
      </c>
      <c r="E379" s="1" t="s">
        <v>39</v>
      </c>
      <c r="F379" s="1">
        <v>939000</v>
      </c>
      <c r="G379" s="1">
        <f>F379*H379</f>
        <v>939000</v>
      </c>
      <c r="H379" s="1">
        <v>1</v>
      </c>
    </row>
    <row r="380" spans="1:8" ht="15">
      <c r="A380" s="10"/>
      <c r="B380" s="1">
        <v>98111140</v>
      </c>
      <c r="C380" s="5" t="s">
        <v>320</v>
      </c>
      <c r="D380" s="1" t="s">
        <v>38</v>
      </c>
      <c r="E380" s="1" t="s">
        <v>39</v>
      </c>
      <c r="F380" s="1">
        <v>939000</v>
      </c>
      <c r="G380" s="1">
        <f>F380*H380</f>
        <v>939000</v>
      </c>
      <c r="H380" s="1">
        <v>1</v>
      </c>
    </row>
    <row r="381" spans="1:8" ht="39.75" customHeight="1">
      <c r="A381" s="9" t="s">
        <v>321</v>
      </c>
      <c r="B381" s="9"/>
      <c r="C381" s="9"/>
      <c r="D381" s="9"/>
      <c r="E381" s="9"/>
      <c r="F381" s="9"/>
      <c r="G381" s="6">
        <f>SUM(G382)</f>
        <v>90000000</v>
      </c>
      <c r="H381" s="6"/>
    </row>
    <row r="382" spans="1:8" ht="15">
      <c r="A382" s="8" t="s">
        <v>217</v>
      </c>
      <c r="B382" s="8"/>
      <c r="C382" s="8"/>
      <c r="D382" s="8"/>
      <c r="E382" s="8"/>
      <c r="F382" s="8"/>
      <c r="G382" s="3">
        <f>SUM(G383:G383)</f>
        <v>90000000</v>
      </c>
      <c r="H382" s="3"/>
    </row>
    <row r="383" spans="1:8" ht="15">
      <c r="A383" s="10">
        <v>486100</v>
      </c>
      <c r="B383" s="1">
        <v>63711180</v>
      </c>
      <c r="C383" s="5" t="s">
        <v>322</v>
      </c>
      <c r="D383" s="1" t="s">
        <v>233</v>
      </c>
      <c r="E383" s="1" t="s">
        <v>39</v>
      </c>
      <c r="F383" s="1">
        <v>90000000</v>
      </c>
      <c r="G383" s="1">
        <f>F383*H383</f>
        <v>90000000</v>
      </c>
      <c r="H383" s="1">
        <v>1</v>
      </c>
    </row>
    <row r="384" spans="1:8" ht="39.75" customHeight="1">
      <c r="A384" s="9" t="s">
        <v>323</v>
      </c>
      <c r="B384" s="9"/>
      <c r="C384" s="9"/>
      <c r="D384" s="9"/>
      <c r="E384" s="9"/>
      <c r="F384" s="9"/>
      <c r="G384" s="6">
        <f>SUM(G385+G389)</f>
        <v>81847690</v>
      </c>
      <c r="H384" s="6"/>
    </row>
    <row r="385" spans="1:8" ht="15">
      <c r="A385" s="8" t="s">
        <v>195</v>
      </c>
      <c r="B385" s="8"/>
      <c r="C385" s="8"/>
      <c r="D385" s="8"/>
      <c r="E385" s="8"/>
      <c r="F385" s="8"/>
      <c r="G385" s="3">
        <f>SUM(G386:G388)</f>
        <v>80522690</v>
      </c>
      <c r="H385" s="3"/>
    </row>
    <row r="386" spans="1:8" ht="30">
      <c r="A386" s="10">
        <v>511300</v>
      </c>
      <c r="B386" s="1">
        <v>45221142</v>
      </c>
      <c r="C386" s="5" t="s">
        <v>324</v>
      </c>
      <c r="D386" s="1" t="s">
        <v>233</v>
      </c>
      <c r="E386" s="1" t="s">
        <v>39</v>
      </c>
      <c r="F386" s="1">
        <v>49032130</v>
      </c>
      <c r="G386" s="1">
        <f>F386*H386</f>
        <v>49032130</v>
      </c>
      <c r="H386" s="1">
        <v>1</v>
      </c>
    </row>
    <row r="387" spans="1:8" ht="45">
      <c r="A387" s="10"/>
      <c r="B387" s="1">
        <v>45221142</v>
      </c>
      <c r="C387" s="5" t="s">
        <v>325</v>
      </c>
      <c r="D387" s="1" t="s">
        <v>233</v>
      </c>
      <c r="E387" s="1" t="s">
        <v>39</v>
      </c>
      <c r="F387" s="1">
        <v>13258560</v>
      </c>
      <c r="G387" s="1">
        <f>F387*H387</f>
        <v>13258560</v>
      </c>
      <c r="H387" s="1">
        <v>1</v>
      </c>
    </row>
    <row r="388" spans="1:8" ht="30">
      <c r="A388" s="10"/>
      <c r="B388" s="1">
        <v>45221142</v>
      </c>
      <c r="C388" s="5" t="s">
        <v>324</v>
      </c>
      <c r="D388" s="1" t="s">
        <v>28</v>
      </c>
      <c r="E388" s="1" t="s">
        <v>39</v>
      </c>
      <c r="F388" s="1">
        <v>18232000</v>
      </c>
      <c r="G388" s="1">
        <f>F388*H388</f>
        <v>18232000</v>
      </c>
      <c r="H388" s="1">
        <v>1</v>
      </c>
    </row>
    <row r="389" spans="1:8" ht="15">
      <c r="A389" s="8" t="s">
        <v>217</v>
      </c>
      <c r="B389" s="8"/>
      <c r="C389" s="8"/>
      <c r="D389" s="8"/>
      <c r="E389" s="8"/>
      <c r="F389" s="8"/>
      <c r="G389" s="3">
        <f>SUM(G390:G391)</f>
        <v>1325000</v>
      </c>
      <c r="H389" s="3"/>
    </row>
    <row r="390" spans="1:8" ht="30">
      <c r="A390" s="10">
        <v>511300</v>
      </c>
      <c r="B390" s="1">
        <v>71351540</v>
      </c>
      <c r="C390" s="5" t="s">
        <v>326</v>
      </c>
      <c r="D390" s="1" t="s">
        <v>233</v>
      </c>
      <c r="E390" s="1" t="s">
        <v>39</v>
      </c>
      <c r="F390" s="1">
        <v>960000</v>
      </c>
      <c r="G390" s="1">
        <f>F390*H390</f>
        <v>960000</v>
      </c>
      <c r="H390" s="1">
        <v>1</v>
      </c>
    </row>
    <row r="391" spans="1:8" ht="15">
      <c r="A391" s="10"/>
      <c r="B391" s="1">
        <v>71351540</v>
      </c>
      <c r="C391" s="5" t="s">
        <v>309</v>
      </c>
      <c r="D391" s="1" t="s">
        <v>28</v>
      </c>
      <c r="E391" s="1" t="s">
        <v>39</v>
      </c>
      <c r="F391" s="1">
        <v>365000</v>
      </c>
      <c r="G391" s="1">
        <f>F391*H391</f>
        <v>365000</v>
      </c>
      <c r="H391" s="1">
        <v>1</v>
      </c>
    </row>
    <row r="392" spans="1:8" ht="39.75" customHeight="1">
      <c r="A392" s="9" t="s">
        <v>327</v>
      </c>
      <c r="B392" s="9"/>
      <c r="C392" s="9"/>
      <c r="D392" s="9"/>
      <c r="E392" s="9"/>
      <c r="F392" s="9"/>
      <c r="G392" s="6">
        <f>SUM(G393+G398+G401)</f>
        <v>171545208</v>
      </c>
      <c r="H392" s="6"/>
    </row>
    <row r="393" spans="1:8" ht="15">
      <c r="A393" s="8" t="s">
        <v>13</v>
      </c>
      <c r="B393" s="8"/>
      <c r="C393" s="8"/>
      <c r="D393" s="8"/>
      <c r="E393" s="8"/>
      <c r="F393" s="8"/>
      <c r="G393" s="3">
        <f>SUM(G394:G397)</f>
        <v>148700000</v>
      </c>
      <c r="H393" s="3"/>
    </row>
    <row r="394" spans="1:8" ht="15">
      <c r="A394" s="10">
        <v>512900</v>
      </c>
      <c r="B394" s="1">
        <v>39111320</v>
      </c>
      <c r="C394" s="5" t="s">
        <v>328</v>
      </c>
      <c r="D394" s="1" t="s">
        <v>233</v>
      </c>
      <c r="E394" s="1" t="s">
        <v>16</v>
      </c>
      <c r="F394" s="1">
        <v>165000</v>
      </c>
      <c r="G394" s="1">
        <f>F394*H394</f>
        <v>82500000</v>
      </c>
      <c r="H394" s="1">
        <v>500</v>
      </c>
    </row>
    <row r="395" spans="1:8" ht="30">
      <c r="A395" s="10"/>
      <c r="B395" s="1">
        <v>34921440</v>
      </c>
      <c r="C395" s="5" t="s">
        <v>329</v>
      </c>
      <c r="D395" s="1" t="s">
        <v>233</v>
      </c>
      <c r="E395" s="1" t="s">
        <v>16</v>
      </c>
      <c r="F395" s="1">
        <v>78000</v>
      </c>
      <c r="G395" s="1">
        <f>F395*H395</f>
        <v>46800000</v>
      </c>
      <c r="H395" s="1">
        <v>600</v>
      </c>
    </row>
    <row r="396" spans="1:8" ht="15">
      <c r="A396" s="10"/>
      <c r="B396" s="1">
        <v>34921440</v>
      </c>
      <c r="C396" s="5" t="s">
        <v>330</v>
      </c>
      <c r="D396" s="1" t="s">
        <v>233</v>
      </c>
      <c r="E396" s="1" t="s">
        <v>16</v>
      </c>
      <c r="F396" s="1">
        <v>5000</v>
      </c>
      <c r="G396" s="1">
        <f>F396*H396</f>
        <v>1000000</v>
      </c>
      <c r="H396" s="1">
        <v>200</v>
      </c>
    </row>
    <row r="397" spans="1:8" ht="15">
      <c r="A397" s="10"/>
      <c r="B397" s="1">
        <v>39111320</v>
      </c>
      <c r="C397" s="5" t="s">
        <v>331</v>
      </c>
      <c r="D397" s="1" t="s">
        <v>233</v>
      </c>
      <c r="E397" s="1" t="s">
        <v>16</v>
      </c>
      <c r="F397" s="1">
        <v>46000</v>
      </c>
      <c r="G397" s="1">
        <f>F397*H397</f>
        <v>18400000</v>
      </c>
      <c r="H397" s="1">
        <v>400</v>
      </c>
    </row>
    <row r="398" spans="1:8" ht="15">
      <c r="A398" s="8" t="s">
        <v>195</v>
      </c>
      <c r="B398" s="8"/>
      <c r="C398" s="8"/>
      <c r="D398" s="8"/>
      <c r="E398" s="8"/>
      <c r="F398" s="8"/>
      <c r="G398" s="3">
        <f>SUM(G399:G400)</f>
        <v>22391208</v>
      </c>
      <c r="H398" s="3"/>
    </row>
    <row r="399" spans="1:8" ht="30">
      <c r="A399" s="10">
        <v>425100</v>
      </c>
      <c r="B399" s="1">
        <v>45441140</v>
      </c>
      <c r="C399" s="5" t="s">
        <v>332</v>
      </c>
      <c r="D399" s="1" t="s">
        <v>233</v>
      </c>
      <c r="E399" s="1" t="s">
        <v>39</v>
      </c>
      <c r="F399" s="1">
        <v>14699208</v>
      </c>
      <c r="G399" s="1">
        <f>F399*H399</f>
        <v>14699208</v>
      </c>
      <c r="H399" s="1">
        <v>1</v>
      </c>
    </row>
    <row r="400" spans="1:8" ht="30">
      <c r="A400" s="10"/>
      <c r="B400" s="1">
        <v>45441140</v>
      </c>
      <c r="C400" s="5" t="s">
        <v>332</v>
      </c>
      <c r="D400" s="1" t="s">
        <v>28</v>
      </c>
      <c r="E400" s="1" t="s">
        <v>39</v>
      </c>
      <c r="F400" s="1">
        <v>7692000</v>
      </c>
      <c r="G400" s="1">
        <f>F400*H400</f>
        <v>7692000</v>
      </c>
      <c r="H400" s="1">
        <v>1</v>
      </c>
    </row>
    <row r="401" spans="1:8" ht="15">
      <c r="A401" s="8" t="s">
        <v>217</v>
      </c>
      <c r="B401" s="8"/>
      <c r="C401" s="8"/>
      <c r="D401" s="8"/>
      <c r="E401" s="8"/>
      <c r="F401" s="8"/>
      <c r="G401" s="3">
        <f>SUM(G402:G403)</f>
        <v>454000</v>
      </c>
      <c r="H401" s="3"/>
    </row>
    <row r="402" spans="1:8" ht="15">
      <c r="A402" s="10">
        <v>425100</v>
      </c>
      <c r="B402" s="1">
        <v>71351540</v>
      </c>
      <c r="C402" s="5" t="s">
        <v>309</v>
      </c>
      <c r="D402" s="1" t="s">
        <v>233</v>
      </c>
      <c r="E402" s="1" t="s">
        <v>39</v>
      </c>
      <c r="F402" s="1">
        <v>300000</v>
      </c>
      <c r="G402" s="1">
        <f>F402*H402</f>
        <v>300000</v>
      </c>
      <c r="H402" s="1">
        <v>1</v>
      </c>
    </row>
    <row r="403" spans="1:8" ht="15">
      <c r="A403" s="10"/>
      <c r="B403" s="1">
        <v>71351540</v>
      </c>
      <c r="C403" s="5" t="s">
        <v>309</v>
      </c>
      <c r="D403" s="1" t="s">
        <v>28</v>
      </c>
      <c r="E403" s="1" t="s">
        <v>39</v>
      </c>
      <c r="F403" s="1">
        <v>154000</v>
      </c>
      <c r="G403" s="1">
        <f>F403*H403</f>
        <v>154000</v>
      </c>
      <c r="H403" s="1">
        <v>1</v>
      </c>
    </row>
    <row r="404" spans="1:8" ht="39.75" customHeight="1">
      <c r="A404" s="9" t="s">
        <v>333</v>
      </c>
      <c r="B404" s="9"/>
      <c r="C404" s="9"/>
      <c r="D404" s="9"/>
      <c r="E404" s="9"/>
      <c r="F404" s="9"/>
      <c r="G404" s="6">
        <f>SUM(G405+G408)</f>
        <v>42115480</v>
      </c>
      <c r="H404" s="6"/>
    </row>
    <row r="405" spans="1:8" ht="15">
      <c r="A405" s="8" t="s">
        <v>195</v>
      </c>
      <c r="B405" s="8"/>
      <c r="C405" s="8"/>
      <c r="D405" s="8"/>
      <c r="E405" s="8"/>
      <c r="F405" s="8"/>
      <c r="G405" s="3">
        <f>SUM(G406:G407)</f>
        <v>41376480</v>
      </c>
      <c r="H405" s="3"/>
    </row>
    <row r="406" spans="1:8" ht="30">
      <c r="A406" s="10">
        <v>511200</v>
      </c>
      <c r="B406" s="1">
        <v>45231195</v>
      </c>
      <c r="C406" s="5" t="s">
        <v>334</v>
      </c>
      <c r="D406" s="1" t="s">
        <v>233</v>
      </c>
      <c r="E406" s="1" t="s">
        <v>39</v>
      </c>
      <c r="F406" s="1">
        <v>29423480</v>
      </c>
      <c r="G406" s="1">
        <f>F406*H406</f>
        <v>29423480</v>
      </c>
      <c r="H406" s="1">
        <v>1</v>
      </c>
    </row>
    <row r="407" spans="1:8" ht="30">
      <c r="A407" s="10"/>
      <c r="B407" s="1">
        <v>45231195</v>
      </c>
      <c r="C407" s="5" t="s">
        <v>334</v>
      </c>
      <c r="D407" s="1" t="s">
        <v>28</v>
      </c>
      <c r="E407" s="1" t="s">
        <v>39</v>
      </c>
      <c r="F407" s="1">
        <v>11953000</v>
      </c>
      <c r="G407" s="1">
        <f>F407*H407</f>
        <v>11953000</v>
      </c>
      <c r="H407" s="1">
        <v>1</v>
      </c>
    </row>
    <row r="408" spans="1:8" ht="15">
      <c r="A408" s="8" t="s">
        <v>217</v>
      </c>
      <c r="B408" s="8"/>
      <c r="C408" s="8"/>
      <c r="D408" s="8"/>
      <c r="E408" s="8"/>
      <c r="F408" s="8"/>
      <c r="G408" s="3">
        <f>SUM(G409:G410)</f>
        <v>739000</v>
      </c>
      <c r="H408" s="3"/>
    </row>
    <row r="409" spans="1:8" ht="15">
      <c r="A409" s="10">
        <v>425100</v>
      </c>
      <c r="B409" s="1">
        <v>71351540</v>
      </c>
      <c r="C409" s="5" t="s">
        <v>309</v>
      </c>
      <c r="D409" s="1" t="s">
        <v>233</v>
      </c>
      <c r="E409" s="1" t="s">
        <v>39</v>
      </c>
      <c r="F409" s="1">
        <v>500000</v>
      </c>
      <c r="G409" s="1">
        <f>F409*H409</f>
        <v>500000</v>
      </c>
      <c r="H409" s="1">
        <v>1</v>
      </c>
    </row>
    <row r="410" spans="1:8" ht="15">
      <c r="A410" s="10"/>
      <c r="B410" s="1">
        <v>71351540</v>
      </c>
      <c r="C410" s="5" t="s">
        <v>309</v>
      </c>
      <c r="D410" s="1" t="s">
        <v>28</v>
      </c>
      <c r="E410" s="1" t="s">
        <v>39</v>
      </c>
      <c r="F410" s="1">
        <v>239000</v>
      </c>
      <c r="G410" s="1">
        <f>F410*H410</f>
        <v>239000</v>
      </c>
      <c r="H410" s="1">
        <v>1</v>
      </c>
    </row>
    <row r="411" spans="1:8" ht="39.75" customHeight="1">
      <c r="A411" s="9" t="s">
        <v>335</v>
      </c>
      <c r="B411" s="9"/>
      <c r="C411" s="9"/>
      <c r="D411" s="9"/>
      <c r="E411" s="9"/>
      <c r="F411" s="9"/>
      <c r="G411" s="6">
        <f>SUM(G412+G417+G424)</f>
        <v>230466000</v>
      </c>
      <c r="H411" s="6"/>
    </row>
    <row r="412" spans="1:8" ht="15">
      <c r="A412" s="8" t="s">
        <v>13</v>
      </c>
      <c r="B412" s="8"/>
      <c r="C412" s="8"/>
      <c r="D412" s="8"/>
      <c r="E412" s="8"/>
      <c r="F412" s="8"/>
      <c r="G412" s="3">
        <f>SUM(G413:G416)</f>
        <v>148700000</v>
      </c>
      <c r="H412" s="3"/>
    </row>
    <row r="413" spans="1:8" ht="15">
      <c r="A413" s="10">
        <v>512900</v>
      </c>
      <c r="B413" s="1">
        <v>34921440</v>
      </c>
      <c r="C413" s="5" t="s">
        <v>336</v>
      </c>
      <c r="D413" s="1" t="s">
        <v>233</v>
      </c>
      <c r="E413" s="1" t="s">
        <v>16</v>
      </c>
      <c r="F413" s="1">
        <v>78000</v>
      </c>
      <c r="G413" s="1">
        <f>F413*H413</f>
        <v>46800000</v>
      </c>
      <c r="H413" s="1">
        <v>600</v>
      </c>
    </row>
    <row r="414" spans="1:8" ht="15">
      <c r="A414" s="10"/>
      <c r="B414" s="1">
        <v>34921440</v>
      </c>
      <c r="C414" s="5" t="s">
        <v>330</v>
      </c>
      <c r="D414" s="1" t="s">
        <v>233</v>
      </c>
      <c r="E414" s="1" t="s">
        <v>16</v>
      </c>
      <c r="F414" s="1">
        <v>5000</v>
      </c>
      <c r="G414" s="1">
        <f>F414*H414</f>
        <v>1000000</v>
      </c>
      <c r="H414" s="1">
        <v>200</v>
      </c>
    </row>
    <row r="415" spans="1:8" ht="15">
      <c r="A415" s="10"/>
      <c r="B415" s="1">
        <v>39111320</v>
      </c>
      <c r="C415" s="5" t="s">
        <v>328</v>
      </c>
      <c r="D415" s="1" t="s">
        <v>233</v>
      </c>
      <c r="E415" s="1" t="s">
        <v>16</v>
      </c>
      <c r="F415" s="1">
        <v>165000</v>
      </c>
      <c r="G415" s="1">
        <f>F415*H415</f>
        <v>82500000</v>
      </c>
      <c r="H415" s="1">
        <v>500</v>
      </c>
    </row>
    <row r="416" spans="1:8" ht="15">
      <c r="A416" s="10"/>
      <c r="B416" s="1">
        <v>39111320</v>
      </c>
      <c r="C416" s="5" t="s">
        <v>331</v>
      </c>
      <c r="D416" s="1" t="s">
        <v>233</v>
      </c>
      <c r="E416" s="1" t="s">
        <v>16</v>
      </c>
      <c r="F416" s="1">
        <v>46000</v>
      </c>
      <c r="G416" s="1">
        <f>F416*H416</f>
        <v>18400000</v>
      </c>
      <c r="H416" s="1">
        <v>400</v>
      </c>
    </row>
    <row r="417" spans="1:8" ht="15">
      <c r="A417" s="8" t="s">
        <v>195</v>
      </c>
      <c r="B417" s="8"/>
      <c r="C417" s="8"/>
      <c r="D417" s="8"/>
      <c r="E417" s="8"/>
      <c r="F417" s="8"/>
      <c r="G417" s="3">
        <f>SUM(G418:G423)</f>
        <v>62350000</v>
      </c>
      <c r="H417" s="3"/>
    </row>
    <row r="418" spans="1:8" ht="45">
      <c r="A418" s="10">
        <v>512100</v>
      </c>
      <c r="B418" s="1">
        <v>45231216</v>
      </c>
      <c r="C418" s="5" t="s">
        <v>337</v>
      </c>
      <c r="D418" s="1" t="s">
        <v>28</v>
      </c>
      <c r="E418" s="1" t="s">
        <v>16</v>
      </c>
      <c r="F418" s="1">
        <v>10000</v>
      </c>
      <c r="G418" s="1">
        <f aca="true" t="shared" si="12" ref="G418:G423">F418*H418</f>
        <v>40000000</v>
      </c>
      <c r="H418" s="1">
        <v>4000</v>
      </c>
    </row>
    <row r="419" spans="1:8" ht="30">
      <c r="A419" s="10"/>
      <c r="B419" s="1">
        <v>45231216</v>
      </c>
      <c r="C419" s="5" t="s">
        <v>338</v>
      </c>
      <c r="D419" s="1" t="s">
        <v>28</v>
      </c>
      <c r="E419" s="1" t="s">
        <v>16</v>
      </c>
      <c r="F419" s="1">
        <v>1250000</v>
      </c>
      <c r="G419" s="1">
        <f t="shared" si="12"/>
        <v>5000000</v>
      </c>
      <c r="H419" s="1">
        <v>4</v>
      </c>
    </row>
    <row r="420" spans="1:8" ht="30">
      <c r="A420" s="10"/>
      <c r="B420" s="1">
        <v>45231216</v>
      </c>
      <c r="C420" s="5" t="s">
        <v>339</v>
      </c>
      <c r="D420" s="1" t="s">
        <v>28</v>
      </c>
      <c r="E420" s="1" t="s">
        <v>16</v>
      </c>
      <c r="F420" s="1">
        <v>10000</v>
      </c>
      <c r="G420" s="1">
        <f t="shared" si="12"/>
        <v>3000000</v>
      </c>
      <c r="H420" s="1">
        <v>300</v>
      </c>
    </row>
    <row r="421" spans="1:8" ht="30">
      <c r="A421" s="10"/>
      <c r="B421" s="1">
        <v>45231216</v>
      </c>
      <c r="C421" s="5" t="s">
        <v>340</v>
      </c>
      <c r="D421" s="1" t="s">
        <v>28</v>
      </c>
      <c r="E421" s="1" t="s">
        <v>16</v>
      </c>
      <c r="F421" s="1">
        <v>30000</v>
      </c>
      <c r="G421" s="1">
        <f t="shared" si="12"/>
        <v>3000000</v>
      </c>
      <c r="H421" s="1">
        <v>100</v>
      </c>
    </row>
    <row r="422" spans="1:8" ht="45">
      <c r="A422" s="10"/>
      <c r="B422" s="1">
        <v>45231216</v>
      </c>
      <c r="C422" s="5" t="s">
        <v>341</v>
      </c>
      <c r="D422" s="1" t="s">
        <v>28</v>
      </c>
      <c r="E422" s="1" t="s">
        <v>16</v>
      </c>
      <c r="F422" s="1">
        <v>170000</v>
      </c>
      <c r="G422" s="1">
        <f t="shared" si="12"/>
        <v>5950000</v>
      </c>
      <c r="H422" s="1">
        <v>35</v>
      </c>
    </row>
    <row r="423" spans="1:8" ht="60">
      <c r="A423" s="10"/>
      <c r="B423" s="1">
        <v>45231216</v>
      </c>
      <c r="C423" s="5" t="s">
        <v>342</v>
      </c>
      <c r="D423" s="1" t="s">
        <v>28</v>
      </c>
      <c r="E423" s="1" t="s">
        <v>16</v>
      </c>
      <c r="F423" s="1">
        <v>270000</v>
      </c>
      <c r="G423" s="1">
        <f t="shared" si="12"/>
        <v>5400000</v>
      </c>
      <c r="H423" s="1">
        <v>20</v>
      </c>
    </row>
    <row r="424" spans="1:8" ht="15">
      <c r="A424" s="8" t="s">
        <v>217</v>
      </c>
      <c r="B424" s="8"/>
      <c r="C424" s="8"/>
      <c r="D424" s="8"/>
      <c r="E424" s="8"/>
      <c r="F424" s="8"/>
      <c r="G424" s="3">
        <f>SUM(G425:G428)</f>
        <v>19416000</v>
      </c>
      <c r="H424" s="3"/>
    </row>
    <row r="425" spans="1:8" ht="30">
      <c r="A425" s="10">
        <v>425100</v>
      </c>
      <c r="B425" s="1">
        <v>50851100</v>
      </c>
      <c r="C425" s="5" t="s">
        <v>343</v>
      </c>
      <c r="D425" s="1" t="s">
        <v>28</v>
      </c>
      <c r="E425" s="1" t="s">
        <v>16</v>
      </c>
      <c r="F425" s="1">
        <v>20000</v>
      </c>
      <c r="G425" s="1">
        <f>F425*H425</f>
        <v>2000000</v>
      </c>
      <c r="H425" s="1">
        <v>100</v>
      </c>
    </row>
    <row r="426" spans="1:8" ht="30">
      <c r="A426" s="10"/>
      <c r="B426" s="1">
        <v>50851100</v>
      </c>
      <c r="C426" s="5" t="s">
        <v>343</v>
      </c>
      <c r="D426" s="1" t="s">
        <v>28</v>
      </c>
      <c r="E426" s="1" t="s">
        <v>16</v>
      </c>
      <c r="F426" s="1">
        <v>7200</v>
      </c>
      <c r="G426" s="1">
        <f>F426*H426</f>
        <v>6480000</v>
      </c>
      <c r="H426" s="1">
        <v>900</v>
      </c>
    </row>
    <row r="427" spans="1:8" ht="30">
      <c r="A427" s="10"/>
      <c r="B427" s="1">
        <v>50851100</v>
      </c>
      <c r="C427" s="5" t="s">
        <v>343</v>
      </c>
      <c r="D427" s="1" t="s">
        <v>28</v>
      </c>
      <c r="E427" s="1" t="s">
        <v>16</v>
      </c>
      <c r="F427" s="1">
        <v>50720</v>
      </c>
      <c r="G427" s="1">
        <f>F427*H427</f>
        <v>2536000</v>
      </c>
      <c r="H427" s="1">
        <v>50</v>
      </c>
    </row>
    <row r="428" spans="1:8" ht="30">
      <c r="A428" s="10"/>
      <c r="B428" s="1">
        <v>50851100</v>
      </c>
      <c r="C428" s="5" t="s">
        <v>343</v>
      </c>
      <c r="D428" s="1" t="s">
        <v>28</v>
      </c>
      <c r="E428" s="1" t="s">
        <v>16</v>
      </c>
      <c r="F428" s="1">
        <v>12000</v>
      </c>
      <c r="G428" s="1">
        <f>F428*H428</f>
        <v>8400000</v>
      </c>
      <c r="H428" s="1">
        <v>700</v>
      </c>
    </row>
    <row r="429" spans="1:8" ht="39.75" customHeight="1">
      <c r="A429" s="9" t="s">
        <v>344</v>
      </c>
      <c r="B429" s="9"/>
      <c r="C429" s="9"/>
      <c r="D429" s="9"/>
      <c r="E429" s="9"/>
      <c r="F429" s="9"/>
      <c r="G429" s="6">
        <f>SUM(G430)</f>
        <v>0</v>
      </c>
      <c r="H429" s="6"/>
    </row>
    <row r="430" spans="1:8" ht="15">
      <c r="A430" s="8" t="s">
        <v>13</v>
      </c>
      <c r="B430" s="8"/>
      <c r="C430" s="8"/>
      <c r="D430" s="8"/>
      <c r="E430" s="8"/>
      <c r="F430" s="8"/>
      <c r="G430" s="3">
        <f>SUM(G431:G442)</f>
        <v>0</v>
      </c>
      <c r="H430" s="3"/>
    </row>
    <row r="431" spans="1:8" ht="15">
      <c r="A431" s="10">
        <v>512900</v>
      </c>
      <c r="B431" s="1">
        <v>42414700</v>
      </c>
      <c r="C431" s="5" t="s">
        <v>345</v>
      </c>
      <c r="D431" s="1" t="s">
        <v>233</v>
      </c>
      <c r="E431" s="1" t="s">
        <v>16</v>
      </c>
      <c r="F431" s="1">
        <v>0</v>
      </c>
      <c r="G431" s="1">
        <f aca="true" t="shared" si="13" ref="G431:G442">F431*H431</f>
        <v>0</v>
      </c>
      <c r="H431" s="1">
        <v>1</v>
      </c>
    </row>
    <row r="432" spans="1:8" ht="15">
      <c r="A432" s="10"/>
      <c r="B432" s="1">
        <v>42414700</v>
      </c>
      <c r="C432" s="5" t="s">
        <v>345</v>
      </c>
      <c r="D432" s="1" t="s">
        <v>233</v>
      </c>
      <c r="E432" s="1" t="s">
        <v>16</v>
      </c>
      <c r="F432" s="1">
        <v>0</v>
      </c>
      <c r="G432" s="1">
        <f t="shared" si="13"/>
        <v>0</v>
      </c>
      <c r="H432" s="1">
        <v>1</v>
      </c>
    </row>
    <row r="433" spans="1:8" ht="15">
      <c r="A433" s="10"/>
      <c r="B433" s="1">
        <v>42414700</v>
      </c>
      <c r="C433" s="5" t="s">
        <v>345</v>
      </c>
      <c r="D433" s="1" t="s">
        <v>233</v>
      </c>
      <c r="E433" s="1" t="s">
        <v>16</v>
      </c>
      <c r="F433" s="1">
        <v>0</v>
      </c>
      <c r="G433" s="1">
        <f t="shared" si="13"/>
        <v>0</v>
      </c>
      <c r="H433" s="1">
        <v>2</v>
      </c>
    </row>
    <row r="434" spans="1:8" ht="15">
      <c r="A434" s="10"/>
      <c r="B434" s="1">
        <v>42414700</v>
      </c>
      <c r="C434" s="5" t="s">
        <v>345</v>
      </c>
      <c r="D434" s="1" t="s">
        <v>233</v>
      </c>
      <c r="E434" s="1" t="s">
        <v>16</v>
      </c>
      <c r="F434" s="1">
        <v>0</v>
      </c>
      <c r="G434" s="1">
        <f t="shared" si="13"/>
        <v>0</v>
      </c>
      <c r="H434" s="1">
        <v>5</v>
      </c>
    </row>
    <row r="435" spans="1:8" ht="15">
      <c r="A435" s="10"/>
      <c r="B435" s="1">
        <v>42414700</v>
      </c>
      <c r="C435" s="5" t="s">
        <v>345</v>
      </c>
      <c r="D435" s="1" t="s">
        <v>233</v>
      </c>
      <c r="E435" s="1" t="s">
        <v>16</v>
      </c>
      <c r="F435" s="1">
        <v>0</v>
      </c>
      <c r="G435" s="1">
        <f t="shared" si="13"/>
        <v>0</v>
      </c>
      <c r="H435" s="1">
        <v>1</v>
      </c>
    </row>
    <row r="436" spans="1:8" ht="15">
      <c r="A436" s="10"/>
      <c r="B436" s="1">
        <v>42414700</v>
      </c>
      <c r="C436" s="5" t="s">
        <v>345</v>
      </c>
      <c r="D436" s="1" t="s">
        <v>233</v>
      </c>
      <c r="E436" s="1" t="s">
        <v>16</v>
      </c>
      <c r="F436" s="1">
        <v>0</v>
      </c>
      <c r="G436" s="1">
        <f t="shared" si="13"/>
        <v>0</v>
      </c>
      <c r="H436" s="1">
        <v>2</v>
      </c>
    </row>
    <row r="437" spans="1:8" ht="15">
      <c r="A437" s="10"/>
      <c r="B437" s="1">
        <v>42414700</v>
      </c>
      <c r="C437" s="5" t="s">
        <v>345</v>
      </c>
      <c r="D437" s="1" t="s">
        <v>233</v>
      </c>
      <c r="E437" s="1" t="s">
        <v>16</v>
      </c>
      <c r="F437" s="1">
        <v>0</v>
      </c>
      <c r="G437" s="1">
        <f t="shared" si="13"/>
        <v>0</v>
      </c>
      <c r="H437" s="1">
        <v>2</v>
      </c>
    </row>
    <row r="438" spans="1:8" ht="15">
      <c r="A438" s="10"/>
      <c r="B438" s="1">
        <v>42414700</v>
      </c>
      <c r="C438" s="5" t="s">
        <v>345</v>
      </c>
      <c r="D438" s="1" t="s">
        <v>233</v>
      </c>
      <c r="E438" s="1" t="s">
        <v>16</v>
      </c>
      <c r="F438" s="1">
        <v>0</v>
      </c>
      <c r="G438" s="1">
        <f t="shared" si="13"/>
        <v>0</v>
      </c>
      <c r="H438" s="1">
        <v>1</v>
      </c>
    </row>
    <row r="439" spans="1:8" ht="15">
      <c r="A439" s="10"/>
      <c r="B439" s="1">
        <v>42414700</v>
      </c>
      <c r="C439" s="5" t="s">
        <v>345</v>
      </c>
      <c r="D439" s="1" t="s">
        <v>233</v>
      </c>
      <c r="E439" s="1" t="s">
        <v>16</v>
      </c>
      <c r="F439" s="1">
        <v>0</v>
      </c>
      <c r="G439" s="1">
        <f t="shared" si="13"/>
        <v>0</v>
      </c>
      <c r="H439" s="1">
        <v>2</v>
      </c>
    </row>
    <row r="440" spans="1:8" ht="15">
      <c r="A440" s="10"/>
      <c r="B440" s="1">
        <v>42414700</v>
      </c>
      <c r="C440" s="5" t="s">
        <v>345</v>
      </c>
      <c r="D440" s="1" t="s">
        <v>233</v>
      </c>
      <c r="E440" s="1" t="s">
        <v>16</v>
      </c>
      <c r="F440" s="1">
        <v>0</v>
      </c>
      <c r="G440" s="1">
        <f t="shared" si="13"/>
        <v>0</v>
      </c>
      <c r="H440" s="1">
        <v>1</v>
      </c>
    </row>
    <row r="441" spans="1:8" ht="15">
      <c r="A441" s="10"/>
      <c r="B441" s="1">
        <v>42414700</v>
      </c>
      <c r="C441" s="5" t="s">
        <v>345</v>
      </c>
      <c r="D441" s="1" t="s">
        <v>233</v>
      </c>
      <c r="E441" s="1" t="s">
        <v>16</v>
      </c>
      <c r="F441" s="1">
        <v>0</v>
      </c>
      <c r="G441" s="1">
        <f t="shared" si="13"/>
        <v>0</v>
      </c>
      <c r="H441" s="1">
        <v>1</v>
      </c>
    </row>
    <row r="442" spans="1:8" ht="15">
      <c r="A442" s="10"/>
      <c r="B442" s="1">
        <v>42414700</v>
      </c>
      <c r="C442" s="5" t="s">
        <v>345</v>
      </c>
      <c r="D442" s="1" t="s">
        <v>233</v>
      </c>
      <c r="E442" s="1" t="s">
        <v>16</v>
      </c>
      <c r="F442" s="1">
        <v>0</v>
      </c>
      <c r="G442" s="1">
        <f t="shared" si="13"/>
        <v>0</v>
      </c>
      <c r="H442" s="1">
        <v>1</v>
      </c>
    </row>
    <row r="443" spans="1:8" ht="39.75" customHeight="1">
      <c r="A443" s="9" t="s">
        <v>346</v>
      </c>
      <c r="B443" s="9"/>
      <c r="C443" s="9"/>
      <c r="D443" s="9"/>
      <c r="E443" s="9"/>
      <c r="F443" s="9"/>
      <c r="G443" s="6">
        <f>SUM(G444)</f>
        <v>110000000</v>
      </c>
      <c r="H443" s="6"/>
    </row>
    <row r="444" spans="1:8" ht="15">
      <c r="A444" s="8" t="s">
        <v>217</v>
      </c>
      <c r="B444" s="8"/>
      <c r="C444" s="8"/>
      <c r="D444" s="8"/>
      <c r="E444" s="8"/>
      <c r="F444" s="8"/>
      <c r="G444" s="3">
        <f>SUM(G445:G459)</f>
        <v>110000000</v>
      </c>
      <c r="H444" s="3"/>
    </row>
    <row r="445" spans="1:8" ht="45">
      <c r="A445" s="10">
        <v>486100</v>
      </c>
      <c r="B445" s="1">
        <v>50341400</v>
      </c>
      <c r="C445" s="5" t="s">
        <v>347</v>
      </c>
      <c r="D445" s="1" t="s">
        <v>28</v>
      </c>
      <c r="E445" s="1" t="s">
        <v>39</v>
      </c>
      <c r="F445" s="1">
        <v>3000000</v>
      </c>
      <c r="G445" s="1">
        <f aca="true" t="shared" si="14" ref="G445:G459">F445*H445</f>
        <v>3000000</v>
      </c>
      <c r="H445" s="1">
        <v>1</v>
      </c>
    </row>
    <row r="446" spans="1:8" ht="60">
      <c r="A446" s="10"/>
      <c r="B446" s="1">
        <v>72211124</v>
      </c>
      <c r="C446" s="5" t="s">
        <v>348</v>
      </c>
      <c r="D446" s="1" t="s">
        <v>28</v>
      </c>
      <c r="E446" s="1" t="s">
        <v>39</v>
      </c>
      <c r="F446" s="1">
        <v>6000000</v>
      </c>
      <c r="G446" s="1">
        <f t="shared" si="14"/>
        <v>6000000</v>
      </c>
      <c r="H446" s="1">
        <v>1</v>
      </c>
    </row>
    <row r="447" spans="1:8" ht="60">
      <c r="A447" s="10"/>
      <c r="B447" s="1">
        <v>72211124</v>
      </c>
      <c r="C447" s="5" t="s">
        <v>349</v>
      </c>
      <c r="D447" s="1" t="s">
        <v>28</v>
      </c>
      <c r="E447" s="1" t="s">
        <v>39</v>
      </c>
      <c r="F447" s="1">
        <v>6000000</v>
      </c>
      <c r="G447" s="1">
        <f t="shared" si="14"/>
        <v>6000000</v>
      </c>
      <c r="H447" s="1">
        <v>1</v>
      </c>
    </row>
    <row r="448" spans="1:8" ht="45">
      <c r="A448" s="10"/>
      <c r="B448" s="1">
        <v>79341130</v>
      </c>
      <c r="C448" s="5" t="s">
        <v>350</v>
      </c>
      <c r="D448" s="1" t="s">
        <v>28</v>
      </c>
      <c r="E448" s="1" t="s">
        <v>39</v>
      </c>
      <c r="F448" s="1">
        <v>12000000</v>
      </c>
      <c r="G448" s="1">
        <f t="shared" si="14"/>
        <v>12000000</v>
      </c>
      <c r="H448" s="1">
        <v>1</v>
      </c>
    </row>
    <row r="449" spans="1:8" ht="30">
      <c r="A449" s="10"/>
      <c r="B449" s="1">
        <v>79821170</v>
      </c>
      <c r="C449" s="5" t="s">
        <v>351</v>
      </c>
      <c r="D449" s="1" t="s">
        <v>28</v>
      </c>
      <c r="E449" s="1" t="s">
        <v>39</v>
      </c>
      <c r="F449" s="1">
        <v>1500000</v>
      </c>
      <c r="G449" s="1">
        <f t="shared" si="14"/>
        <v>1500000</v>
      </c>
      <c r="H449" s="1">
        <v>1</v>
      </c>
    </row>
    <row r="450" spans="1:8" ht="45">
      <c r="A450" s="10"/>
      <c r="B450" s="1">
        <v>79821190</v>
      </c>
      <c r="C450" s="5" t="s">
        <v>352</v>
      </c>
      <c r="D450" s="1" t="s">
        <v>28</v>
      </c>
      <c r="E450" s="1" t="s">
        <v>16</v>
      </c>
      <c r="F450" s="1">
        <v>7000</v>
      </c>
      <c r="G450" s="1">
        <f t="shared" si="14"/>
        <v>7000000</v>
      </c>
      <c r="H450" s="1">
        <v>1000</v>
      </c>
    </row>
    <row r="451" spans="1:8" ht="60">
      <c r="A451" s="10"/>
      <c r="B451" s="1">
        <v>79821190</v>
      </c>
      <c r="C451" s="5" t="s">
        <v>353</v>
      </c>
      <c r="D451" s="1" t="s">
        <v>28</v>
      </c>
      <c r="E451" s="1" t="s">
        <v>16</v>
      </c>
      <c r="F451" s="1">
        <v>5000</v>
      </c>
      <c r="G451" s="1">
        <f t="shared" si="14"/>
        <v>5000000</v>
      </c>
      <c r="H451" s="1">
        <v>1000</v>
      </c>
    </row>
    <row r="452" spans="1:8" ht="45">
      <c r="A452" s="10"/>
      <c r="B452" s="1">
        <v>79821190</v>
      </c>
      <c r="C452" s="5" t="s">
        <v>354</v>
      </c>
      <c r="D452" s="1" t="s">
        <v>28</v>
      </c>
      <c r="E452" s="1" t="s">
        <v>39</v>
      </c>
      <c r="F452" s="1">
        <v>5500000</v>
      </c>
      <c r="G452" s="1">
        <f t="shared" si="14"/>
        <v>5500000</v>
      </c>
      <c r="H452" s="1">
        <v>1</v>
      </c>
    </row>
    <row r="453" spans="1:8" ht="45">
      <c r="A453" s="10"/>
      <c r="B453" s="1">
        <v>79951120</v>
      </c>
      <c r="C453" s="5" t="s">
        <v>355</v>
      </c>
      <c r="D453" s="1" t="s">
        <v>28</v>
      </c>
      <c r="E453" s="1" t="s">
        <v>39</v>
      </c>
      <c r="F453" s="1">
        <v>5000000</v>
      </c>
      <c r="G453" s="1">
        <f t="shared" si="14"/>
        <v>5000000</v>
      </c>
      <c r="H453" s="1">
        <v>1</v>
      </c>
    </row>
    <row r="454" spans="1:8" ht="45">
      <c r="A454" s="10"/>
      <c r="B454" s="1">
        <v>79951120</v>
      </c>
      <c r="C454" s="5" t="s">
        <v>356</v>
      </c>
      <c r="D454" s="1" t="s">
        <v>28</v>
      </c>
      <c r="E454" s="1" t="s">
        <v>39</v>
      </c>
      <c r="F454" s="1">
        <v>7000000</v>
      </c>
      <c r="G454" s="1">
        <f t="shared" si="14"/>
        <v>7000000</v>
      </c>
      <c r="H454" s="1">
        <v>1</v>
      </c>
    </row>
    <row r="455" spans="1:8" ht="30">
      <c r="A455" s="10"/>
      <c r="B455" s="1">
        <v>79951120</v>
      </c>
      <c r="C455" s="5" t="s">
        <v>357</v>
      </c>
      <c r="D455" s="1" t="s">
        <v>28</v>
      </c>
      <c r="E455" s="1" t="s">
        <v>39</v>
      </c>
      <c r="F455" s="1">
        <v>7000000</v>
      </c>
      <c r="G455" s="1">
        <f t="shared" si="14"/>
        <v>7000000</v>
      </c>
      <c r="H455" s="1">
        <v>1</v>
      </c>
    </row>
    <row r="456" spans="1:8" ht="30">
      <c r="A456" s="10"/>
      <c r="B456" s="1">
        <v>79951150</v>
      </c>
      <c r="C456" s="5" t="s">
        <v>358</v>
      </c>
      <c r="D456" s="1" t="s">
        <v>28</v>
      </c>
      <c r="E456" s="1" t="s">
        <v>16</v>
      </c>
      <c r="F456" s="1">
        <v>10000000</v>
      </c>
      <c r="G456" s="1">
        <f t="shared" si="14"/>
        <v>20000000</v>
      </c>
      <c r="H456" s="1">
        <v>2</v>
      </c>
    </row>
    <row r="457" spans="1:8" ht="45">
      <c r="A457" s="10"/>
      <c r="B457" s="1">
        <v>79951150</v>
      </c>
      <c r="C457" s="5" t="s">
        <v>359</v>
      </c>
      <c r="D457" s="1" t="s">
        <v>28</v>
      </c>
      <c r="E457" s="1" t="s">
        <v>39</v>
      </c>
      <c r="F457" s="1">
        <v>13000000</v>
      </c>
      <c r="G457" s="1">
        <f t="shared" si="14"/>
        <v>13000000</v>
      </c>
      <c r="H457" s="1">
        <v>1</v>
      </c>
    </row>
    <row r="458" spans="1:8" ht="60">
      <c r="A458" s="10"/>
      <c r="B458" s="1">
        <v>79951150</v>
      </c>
      <c r="C458" s="5" t="s">
        <v>360</v>
      </c>
      <c r="D458" s="1" t="s">
        <v>28</v>
      </c>
      <c r="E458" s="1" t="s">
        <v>39</v>
      </c>
      <c r="F458" s="1">
        <v>7000000</v>
      </c>
      <c r="G458" s="1">
        <f t="shared" si="14"/>
        <v>7000000</v>
      </c>
      <c r="H458" s="1">
        <v>1</v>
      </c>
    </row>
    <row r="459" spans="1:8" ht="15">
      <c r="A459" s="10"/>
      <c r="B459" s="1">
        <v>92111120</v>
      </c>
      <c r="C459" s="5" t="s">
        <v>361</v>
      </c>
      <c r="D459" s="1" t="s">
        <v>28</v>
      </c>
      <c r="E459" s="1" t="s">
        <v>16</v>
      </c>
      <c r="F459" s="1">
        <v>2500000</v>
      </c>
      <c r="G459" s="1">
        <f t="shared" si="14"/>
        <v>5000000</v>
      </c>
      <c r="H459" s="1">
        <v>2</v>
      </c>
    </row>
    <row r="460" spans="1:8" ht="39.75" customHeight="1">
      <c r="A460" s="9" t="s">
        <v>362</v>
      </c>
      <c r="B460" s="9"/>
      <c r="C460" s="9"/>
      <c r="D460" s="9"/>
      <c r="E460" s="9"/>
      <c r="F460" s="9"/>
      <c r="G460" s="6">
        <f>SUM(G461+G465)</f>
        <v>51588100</v>
      </c>
      <c r="H460" s="6"/>
    </row>
    <row r="461" spans="1:8" ht="15">
      <c r="A461" s="8" t="s">
        <v>13</v>
      </c>
      <c r="B461" s="8"/>
      <c r="C461" s="8"/>
      <c r="D461" s="8"/>
      <c r="E461" s="8"/>
      <c r="F461" s="8"/>
      <c r="G461" s="3">
        <f>SUM(G462:G464)</f>
        <v>22590000</v>
      </c>
      <c r="H461" s="3"/>
    </row>
    <row r="462" spans="1:8" ht="15">
      <c r="A462" s="10">
        <v>423900</v>
      </c>
      <c r="B462" s="1">
        <v>35821400</v>
      </c>
      <c r="C462" s="5" t="s">
        <v>363</v>
      </c>
      <c r="D462" s="1" t="s">
        <v>15</v>
      </c>
      <c r="E462" s="1" t="s">
        <v>16</v>
      </c>
      <c r="F462" s="1">
        <v>3200</v>
      </c>
      <c r="G462" s="1">
        <f>F462*H462</f>
        <v>16000000</v>
      </c>
      <c r="H462" s="1">
        <v>5000</v>
      </c>
    </row>
    <row r="463" spans="1:8" ht="15">
      <c r="A463" s="10"/>
      <c r="B463" s="1">
        <v>35821400</v>
      </c>
      <c r="C463" s="5" t="s">
        <v>363</v>
      </c>
      <c r="D463" s="1" t="s">
        <v>28</v>
      </c>
      <c r="E463" s="1" t="s">
        <v>16</v>
      </c>
      <c r="F463" s="1">
        <v>2500</v>
      </c>
      <c r="G463" s="1">
        <f>F463*H463</f>
        <v>5750000</v>
      </c>
      <c r="H463" s="1">
        <v>2300</v>
      </c>
    </row>
    <row r="464" spans="1:8" ht="15">
      <c r="A464" s="10"/>
      <c r="B464" s="1">
        <v>35821400</v>
      </c>
      <c r="C464" s="5" t="s">
        <v>363</v>
      </c>
      <c r="D464" s="1" t="s">
        <v>28</v>
      </c>
      <c r="E464" s="1" t="s">
        <v>16</v>
      </c>
      <c r="F464" s="1">
        <v>4200</v>
      </c>
      <c r="G464" s="1">
        <f>F464*H464</f>
        <v>840000</v>
      </c>
      <c r="H464" s="1">
        <v>200</v>
      </c>
    </row>
    <row r="465" spans="1:8" ht="15">
      <c r="A465" s="8" t="s">
        <v>195</v>
      </c>
      <c r="B465" s="8"/>
      <c r="C465" s="8"/>
      <c r="D465" s="8"/>
      <c r="E465" s="8"/>
      <c r="F465" s="8"/>
      <c r="G465" s="3">
        <f>SUM(G466:G468)</f>
        <v>28998100</v>
      </c>
      <c r="H465" s="3"/>
    </row>
    <row r="466" spans="1:8" ht="45">
      <c r="A466" s="10">
        <v>423900</v>
      </c>
      <c r="B466" s="1">
        <v>45451100</v>
      </c>
      <c r="C466" s="5" t="s">
        <v>364</v>
      </c>
      <c r="D466" s="1" t="s">
        <v>28</v>
      </c>
      <c r="E466" s="1" t="s">
        <v>16</v>
      </c>
      <c r="F466" s="1">
        <v>1575</v>
      </c>
      <c r="G466" s="1">
        <f>F466*H466</f>
        <v>9998100</v>
      </c>
      <c r="H466" s="1">
        <v>6348</v>
      </c>
    </row>
    <row r="467" spans="1:8" ht="45">
      <c r="A467" s="10"/>
      <c r="B467" s="1">
        <v>45451100</v>
      </c>
      <c r="C467" s="5" t="s">
        <v>365</v>
      </c>
      <c r="D467" s="1" t="s">
        <v>28</v>
      </c>
      <c r="E467" s="1" t="s">
        <v>39</v>
      </c>
      <c r="F467" s="1">
        <v>15000000</v>
      </c>
      <c r="G467" s="1">
        <f>F467*H467</f>
        <v>15000000</v>
      </c>
      <c r="H467" s="1">
        <v>1</v>
      </c>
    </row>
    <row r="468" spans="1:8" ht="45">
      <c r="A468" s="10"/>
      <c r="B468" s="1">
        <v>45451100</v>
      </c>
      <c r="C468" s="5" t="s">
        <v>366</v>
      </c>
      <c r="D468" s="1" t="s">
        <v>28</v>
      </c>
      <c r="E468" s="1" t="s">
        <v>39</v>
      </c>
      <c r="F468" s="1">
        <v>4000000</v>
      </c>
      <c r="G468" s="1">
        <f>F468*H468</f>
        <v>4000000</v>
      </c>
      <c r="H468" s="1">
        <v>1</v>
      </c>
    </row>
    <row r="469" spans="1:8" ht="39.75" customHeight="1">
      <c r="A469" s="9" t="s">
        <v>367</v>
      </c>
      <c r="B469" s="9"/>
      <c r="C469" s="9"/>
      <c r="D469" s="9"/>
      <c r="E469" s="9"/>
      <c r="F469" s="9"/>
      <c r="G469" s="6">
        <f>SUM(G470+G473)</f>
        <v>221379044</v>
      </c>
      <c r="H469" s="6"/>
    </row>
    <row r="470" spans="1:8" ht="15">
      <c r="A470" s="8" t="s">
        <v>195</v>
      </c>
      <c r="B470" s="8"/>
      <c r="C470" s="8"/>
      <c r="D470" s="8"/>
      <c r="E470" s="8"/>
      <c r="F470" s="8"/>
      <c r="G470" s="3">
        <f>SUM(G471:G472)</f>
        <v>217951044</v>
      </c>
      <c r="H470" s="3"/>
    </row>
    <row r="471" spans="1:8" ht="15">
      <c r="A471" s="10">
        <v>425100</v>
      </c>
      <c r="B471" s="1">
        <v>45221145</v>
      </c>
      <c r="C471" s="5" t="s">
        <v>368</v>
      </c>
      <c r="D471" s="1" t="s">
        <v>369</v>
      </c>
      <c r="E471" s="1" t="s">
        <v>39</v>
      </c>
      <c r="F471" s="1">
        <v>188551044</v>
      </c>
      <c r="G471" s="1">
        <f>F471*H471</f>
        <v>188551044</v>
      </c>
      <c r="H471" s="1">
        <v>1</v>
      </c>
    </row>
    <row r="472" spans="1:8" ht="45">
      <c r="A472" s="10"/>
      <c r="B472" s="1">
        <v>45461100</v>
      </c>
      <c r="C472" s="5" t="s">
        <v>370</v>
      </c>
      <c r="D472" s="1" t="s">
        <v>28</v>
      </c>
      <c r="E472" s="1" t="s">
        <v>39</v>
      </c>
      <c r="F472" s="1">
        <v>29400000</v>
      </c>
      <c r="G472" s="1">
        <f>F472*H472</f>
        <v>29400000</v>
      </c>
      <c r="H472" s="1">
        <v>1</v>
      </c>
    </row>
    <row r="473" spans="1:8" ht="15">
      <c r="A473" s="8" t="s">
        <v>217</v>
      </c>
      <c r="B473" s="8"/>
      <c r="C473" s="8"/>
      <c r="D473" s="8"/>
      <c r="E473" s="8"/>
      <c r="F473" s="8"/>
      <c r="G473" s="3">
        <f>SUM(G474:G475)</f>
        <v>3428000</v>
      </c>
      <c r="H473" s="3"/>
    </row>
    <row r="474" spans="1:8" ht="45">
      <c r="A474" s="10">
        <v>425100</v>
      </c>
      <c r="B474" s="1">
        <v>71351540</v>
      </c>
      <c r="C474" s="5" t="s">
        <v>371</v>
      </c>
      <c r="D474" s="1" t="s">
        <v>28</v>
      </c>
      <c r="E474" s="1" t="s">
        <v>39</v>
      </c>
      <c r="F474" s="1">
        <v>600000</v>
      </c>
      <c r="G474" s="1">
        <f>F474*H474</f>
        <v>600000</v>
      </c>
      <c r="H474" s="1">
        <v>1</v>
      </c>
    </row>
    <row r="475" spans="1:8" ht="60">
      <c r="A475" s="10"/>
      <c r="B475" s="1">
        <v>71351540</v>
      </c>
      <c r="C475" s="5" t="s">
        <v>372</v>
      </c>
      <c r="D475" s="1" t="s">
        <v>369</v>
      </c>
      <c r="E475" s="1" t="s">
        <v>39</v>
      </c>
      <c r="F475" s="1">
        <v>2828000</v>
      </c>
      <c r="G475" s="1">
        <f>F475*H475</f>
        <v>2828000</v>
      </c>
      <c r="H475" s="1">
        <v>1</v>
      </c>
    </row>
    <row r="476" spans="1:8" ht="39.75" customHeight="1">
      <c r="A476" s="9" t="s">
        <v>373</v>
      </c>
      <c r="B476" s="9"/>
      <c r="C476" s="9"/>
      <c r="D476" s="9"/>
      <c r="E476" s="9"/>
      <c r="F476" s="9"/>
      <c r="G476" s="6">
        <f>SUM(G477+G480)</f>
        <v>19351000</v>
      </c>
      <c r="H476" s="6"/>
    </row>
    <row r="477" spans="1:8" ht="15">
      <c r="A477" s="8" t="s">
        <v>13</v>
      </c>
      <c r="B477" s="8"/>
      <c r="C477" s="8"/>
      <c r="D477" s="8"/>
      <c r="E477" s="8"/>
      <c r="F477" s="8"/>
      <c r="G477" s="3">
        <f>SUM(G478:G479)</f>
        <v>2350000</v>
      </c>
      <c r="H477" s="3"/>
    </row>
    <row r="478" spans="1:8" ht="15">
      <c r="A478" s="10">
        <v>423400</v>
      </c>
      <c r="B478" s="1">
        <v>22141300</v>
      </c>
      <c r="C478" s="5" t="s">
        <v>374</v>
      </c>
      <c r="D478" s="1" t="s">
        <v>28</v>
      </c>
      <c r="E478" s="1" t="s">
        <v>16</v>
      </c>
      <c r="F478" s="1">
        <v>350</v>
      </c>
      <c r="G478" s="1">
        <f>F478*H478</f>
        <v>350000</v>
      </c>
      <c r="H478" s="1">
        <v>1000</v>
      </c>
    </row>
    <row r="479" spans="1:8" ht="15">
      <c r="A479" s="10"/>
      <c r="B479" s="1">
        <v>30232480</v>
      </c>
      <c r="C479" s="5" t="s">
        <v>111</v>
      </c>
      <c r="D479" s="1" t="s">
        <v>15</v>
      </c>
      <c r="E479" s="1" t="s">
        <v>16</v>
      </c>
      <c r="F479" s="1">
        <v>4000</v>
      </c>
      <c r="G479" s="1">
        <f>F479*H479</f>
        <v>2000000</v>
      </c>
      <c r="H479" s="1">
        <v>500</v>
      </c>
    </row>
    <row r="480" spans="1:8" ht="15">
      <c r="A480" s="8" t="s">
        <v>217</v>
      </c>
      <c r="B480" s="8"/>
      <c r="C480" s="8"/>
      <c r="D480" s="8"/>
      <c r="E480" s="8"/>
      <c r="F480" s="8"/>
      <c r="G480" s="3">
        <f>SUM(G481:G484)</f>
        <v>17001000</v>
      </c>
      <c r="H480" s="3"/>
    </row>
    <row r="481" spans="1:8" ht="30">
      <c r="A481" s="10">
        <v>423900</v>
      </c>
      <c r="B481" s="1">
        <v>72221150</v>
      </c>
      <c r="C481" s="5" t="s">
        <v>375</v>
      </c>
      <c r="D481" s="1" t="s">
        <v>233</v>
      </c>
      <c r="E481" s="1" t="s">
        <v>16</v>
      </c>
      <c r="F481" s="1">
        <v>1000000</v>
      </c>
      <c r="G481" s="1">
        <f>F481*H481</f>
        <v>8000000</v>
      </c>
      <c r="H481" s="1">
        <v>8</v>
      </c>
    </row>
    <row r="482" spans="1:8" ht="30">
      <c r="A482" s="10"/>
      <c r="B482" s="1">
        <v>79821190</v>
      </c>
      <c r="C482" s="5" t="s">
        <v>376</v>
      </c>
      <c r="D482" s="1" t="s">
        <v>15</v>
      </c>
      <c r="E482" s="1" t="s">
        <v>16</v>
      </c>
      <c r="F482" s="1">
        <v>1000</v>
      </c>
      <c r="G482" s="1">
        <f>F482*H482</f>
        <v>2000000</v>
      </c>
      <c r="H482" s="1">
        <v>2000</v>
      </c>
    </row>
    <row r="483" spans="1:8" ht="30">
      <c r="A483" s="10"/>
      <c r="B483" s="1">
        <v>79821190</v>
      </c>
      <c r="C483" s="5" t="s">
        <v>377</v>
      </c>
      <c r="D483" s="1" t="s">
        <v>15</v>
      </c>
      <c r="E483" s="1" t="s">
        <v>131</v>
      </c>
      <c r="F483" s="1">
        <v>2000</v>
      </c>
      <c r="G483" s="1">
        <f>F483*H483</f>
        <v>2000000</v>
      </c>
      <c r="H483" s="1">
        <v>1000</v>
      </c>
    </row>
    <row r="484" spans="1:8" ht="15">
      <c r="A484" s="10"/>
      <c r="B484" s="1">
        <v>92111160</v>
      </c>
      <c r="C484" s="5" t="s">
        <v>378</v>
      </c>
      <c r="D484" s="1" t="s">
        <v>233</v>
      </c>
      <c r="E484" s="1" t="s">
        <v>16</v>
      </c>
      <c r="F484" s="1">
        <v>1667000</v>
      </c>
      <c r="G484" s="1">
        <f>F484*H484</f>
        <v>5001000</v>
      </c>
      <c r="H484" s="1">
        <v>3</v>
      </c>
    </row>
    <row r="485" spans="1:8" ht="39.75" customHeight="1">
      <c r="A485" s="9" t="s">
        <v>379</v>
      </c>
      <c r="B485" s="9"/>
      <c r="C485" s="9"/>
      <c r="D485" s="9"/>
      <c r="E485" s="9"/>
      <c r="F485" s="9"/>
      <c r="G485" s="6">
        <f>SUM(G486+G509)</f>
        <v>293600000</v>
      </c>
      <c r="H485" s="6"/>
    </row>
    <row r="486" spans="1:8" ht="15">
      <c r="A486" s="8" t="s">
        <v>13</v>
      </c>
      <c r="B486" s="8"/>
      <c r="C486" s="8"/>
      <c r="D486" s="8"/>
      <c r="E486" s="8"/>
      <c r="F486" s="8"/>
      <c r="G486" s="3">
        <f>SUM(G487:G508)</f>
        <v>253600000</v>
      </c>
      <c r="H486" s="3"/>
    </row>
    <row r="487" spans="1:8" ht="15">
      <c r="A487" s="10">
        <v>426700</v>
      </c>
      <c r="B487" s="1">
        <v>18141100</v>
      </c>
      <c r="C487" s="5" t="s">
        <v>380</v>
      </c>
      <c r="D487" s="1" t="s">
        <v>381</v>
      </c>
      <c r="E487" s="1" t="s">
        <v>16</v>
      </c>
      <c r="F487" s="1">
        <v>120</v>
      </c>
      <c r="G487" s="1">
        <f aca="true" t="shared" si="15" ref="G487:G508">F487*H487</f>
        <v>1200000</v>
      </c>
      <c r="H487" s="1">
        <v>10000</v>
      </c>
    </row>
    <row r="488" spans="1:8" ht="15">
      <c r="A488" s="10"/>
      <c r="B488" s="1">
        <v>19641000</v>
      </c>
      <c r="C488" s="5" t="s">
        <v>382</v>
      </c>
      <c r="D488" s="1" t="s">
        <v>381</v>
      </c>
      <c r="E488" s="1" t="s">
        <v>16</v>
      </c>
      <c r="F488" s="1">
        <v>20</v>
      </c>
      <c r="G488" s="1">
        <f t="shared" si="15"/>
        <v>200000</v>
      </c>
      <c r="H488" s="1">
        <v>10000</v>
      </c>
    </row>
    <row r="489" spans="1:8" ht="15">
      <c r="A489" s="10"/>
      <c r="B489" s="1">
        <v>44511110</v>
      </c>
      <c r="C489" s="5" t="s">
        <v>383</v>
      </c>
      <c r="D489" s="1" t="s">
        <v>381</v>
      </c>
      <c r="E489" s="1" t="s">
        <v>16</v>
      </c>
      <c r="F489" s="1">
        <v>1900</v>
      </c>
      <c r="G489" s="1">
        <f t="shared" si="15"/>
        <v>760000</v>
      </c>
      <c r="H489" s="1">
        <v>400</v>
      </c>
    </row>
    <row r="490" spans="1:8" ht="15">
      <c r="A490" s="10"/>
      <c r="B490" s="1">
        <v>44511170</v>
      </c>
      <c r="C490" s="5" t="s">
        <v>384</v>
      </c>
      <c r="D490" s="1" t="s">
        <v>381</v>
      </c>
      <c r="E490" s="1" t="s">
        <v>16</v>
      </c>
      <c r="F490" s="1">
        <v>1500</v>
      </c>
      <c r="G490" s="1">
        <f t="shared" si="15"/>
        <v>450000</v>
      </c>
      <c r="H490" s="1">
        <v>300</v>
      </c>
    </row>
    <row r="491" spans="1:8" ht="15">
      <c r="A491" s="10"/>
      <c r="B491" s="1">
        <v>19641000</v>
      </c>
      <c r="C491" s="5" t="s">
        <v>382</v>
      </c>
      <c r="D491" s="1" t="s">
        <v>28</v>
      </c>
      <c r="E491" s="1" t="s">
        <v>16</v>
      </c>
      <c r="F491" s="1">
        <v>30</v>
      </c>
      <c r="G491" s="1">
        <f t="shared" si="15"/>
        <v>3000000</v>
      </c>
      <c r="H491" s="1">
        <v>100000</v>
      </c>
    </row>
    <row r="492" spans="1:8" ht="15">
      <c r="A492" s="10"/>
      <c r="B492" s="1">
        <v>18141100</v>
      </c>
      <c r="C492" s="5" t="s">
        <v>380</v>
      </c>
      <c r="D492" s="1" t="s">
        <v>28</v>
      </c>
      <c r="E492" s="1" t="s">
        <v>385</v>
      </c>
      <c r="F492" s="1">
        <v>120</v>
      </c>
      <c r="G492" s="1">
        <f t="shared" si="15"/>
        <v>6960000</v>
      </c>
      <c r="H492" s="1">
        <v>58000</v>
      </c>
    </row>
    <row r="493" spans="1:8" ht="15">
      <c r="A493" s="10"/>
      <c r="B493" s="1">
        <v>44511110</v>
      </c>
      <c r="C493" s="5" t="s">
        <v>383</v>
      </c>
      <c r="D493" s="1" t="s">
        <v>28</v>
      </c>
      <c r="E493" s="1" t="s">
        <v>16</v>
      </c>
      <c r="F493" s="1">
        <v>1800</v>
      </c>
      <c r="G493" s="1">
        <f t="shared" si="15"/>
        <v>1800000</v>
      </c>
      <c r="H493" s="1">
        <v>1000</v>
      </c>
    </row>
    <row r="494" spans="1:8" ht="15">
      <c r="A494" s="10"/>
      <c r="B494" s="1">
        <v>44511110</v>
      </c>
      <c r="C494" s="5" t="s">
        <v>383</v>
      </c>
      <c r="D494" s="1" t="s">
        <v>28</v>
      </c>
      <c r="E494" s="1" t="s">
        <v>16</v>
      </c>
      <c r="F494" s="1">
        <v>3700</v>
      </c>
      <c r="G494" s="1">
        <f t="shared" si="15"/>
        <v>740000</v>
      </c>
      <c r="H494" s="1">
        <v>200</v>
      </c>
    </row>
    <row r="495" spans="1:8" ht="15">
      <c r="A495" s="10"/>
      <c r="B495" s="1">
        <v>44511110</v>
      </c>
      <c r="C495" s="5" t="s">
        <v>383</v>
      </c>
      <c r="D495" s="1" t="s">
        <v>28</v>
      </c>
      <c r="E495" s="1" t="s">
        <v>16</v>
      </c>
      <c r="F495" s="1">
        <v>1800</v>
      </c>
      <c r="G495" s="1">
        <f t="shared" si="15"/>
        <v>720000</v>
      </c>
      <c r="H495" s="1">
        <v>400</v>
      </c>
    </row>
    <row r="496" spans="1:8" ht="15">
      <c r="A496" s="10"/>
      <c r="B496" s="1">
        <v>44511170</v>
      </c>
      <c r="C496" s="5" t="s">
        <v>384</v>
      </c>
      <c r="D496" s="1" t="s">
        <v>28</v>
      </c>
      <c r="E496" s="1" t="s">
        <v>16</v>
      </c>
      <c r="F496" s="1">
        <v>1500</v>
      </c>
      <c r="G496" s="1">
        <f t="shared" si="15"/>
        <v>1770000</v>
      </c>
      <c r="H496" s="1">
        <v>1180</v>
      </c>
    </row>
    <row r="497" spans="1:8" ht="30">
      <c r="A497" s="10">
        <v>512100</v>
      </c>
      <c r="B497" s="1">
        <v>42414100</v>
      </c>
      <c r="C497" s="5" t="s">
        <v>386</v>
      </c>
      <c r="D497" s="1" t="s">
        <v>15</v>
      </c>
      <c r="E497" s="1" t="s">
        <v>16</v>
      </c>
      <c r="F497" s="1">
        <v>0</v>
      </c>
      <c r="G497" s="1">
        <f t="shared" si="15"/>
        <v>0</v>
      </c>
      <c r="H497" s="1">
        <v>2</v>
      </c>
    </row>
    <row r="498" spans="1:8" ht="30">
      <c r="A498" s="10"/>
      <c r="B498" s="1">
        <v>42414100</v>
      </c>
      <c r="C498" s="5" t="s">
        <v>387</v>
      </c>
      <c r="D498" s="1" t="s">
        <v>15</v>
      </c>
      <c r="E498" s="1" t="s">
        <v>16</v>
      </c>
      <c r="F498" s="1">
        <v>0</v>
      </c>
      <c r="G498" s="1">
        <f t="shared" si="15"/>
        <v>0</v>
      </c>
      <c r="H498" s="1">
        <v>12</v>
      </c>
    </row>
    <row r="499" spans="1:8" ht="30">
      <c r="A499" s="10"/>
      <c r="B499" s="1">
        <v>42414100</v>
      </c>
      <c r="C499" s="5" t="s">
        <v>388</v>
      </c>
      <c r="D499" s="1" t="s">
        <v>15</v>
      </c>
      <c r="E499" s="1" t="s">
        <v>16</v>
      </c>
      <c r="F499" s="1">
        <v>0</v>
      </c>
      <c r="G499" s="1">
        <f t="shared" si="15"/>
        <v>0</v>
      </c>
      <c r="H499" s="1">
        <v>12</v>
      </c>
    </row>
    <row r="500" spans="1:8" ht="15">
      <c r="A500" s="10"/>
      <c r="B500" s="1">
        <v>42414100</v>
      </c>
      <c r="C500" s="5" t="s">
        <v>389</v>
      </c>
      <c r="D500" s="1" t="s">
        <v>15</v>
      </c>
      <c r="E500" s="1" t="s">
        <v>16</v>
      </c>
      <c r="F500" s="1">
        <v>0</v>
      </c>
      <c r="G500" s="1">
        <f t="shared" si="15"/>
        <v>0</v>
      </c>
      <c r="H500" s="1">
        <v>2</v>
      </c>
    </row>
    <row r="501" spans="1:8" ht="15">
      <c r="A501" s="10"/>
      <c r="B501" s="1">
        <v>42414100</v>
      </c>
      <c r="C501" s="5" t="s">
        <v>389</v>
      </c>
      <c r="D501" s="1" t="s">
        <v>15</v>
      </c>
      <c r="E501" s="1" t="s">
        <v>16</v>
      </c>
      <c r="F501" s="1">
        <v>0</v>
      </c>
      <c r="G501" s="1">
        <f t="shared" si="15"/>
        <v>0</v>
      </c>
      <c r="H501" s="1">
        <v>40</v>
      </c>
    </row>
    <row r="502" spans="1:8" ht="15">
      <c r="A502" s="10"/>
      <c r="B502" s="1">
        <v>42414100</v>
      </c>
      <c r="C502" s="5" t="s">
        <v>390</v>
      </c>
      <c r="D502" s="1" t="s">
        <v>233</v>
      </c>
      <c r="E502" s="1" t="s">
        <v>16</v>
      </c>
      <c r="F502" s="1">
        <v>0</v>
      </c>
      <c r="G502" s="1">
        <f t="shared" si="15"/>
        <v>0</v>
      </c>
      <c r="H502" s="1">
        <v>10</v>
      </c>
    </row>
    <row r="503" spans="1:8" ht="15">
      <c r="A503" s="10"/>
      <c r="B503" s="1">
        <v>42414100</v>
      </c>
      <c r="C503" s="5" t="s">
        <v>391</v>
      </c>
      <c r="D503" s="1" t="s">
        <v>38</v>
      </c>
      <c r="E503" s="1" t="s">
        <v>16</v>
      </c>
      <c r="F503" s="1">
        <v>42000000</v>
      </c>
      <c r="G503" s="1">
        <f t="shared" si="15"/>
        <v>42000000</v>
      </c>
      <c r="H503" s="1">
        <v>1</v>
      </c>
    </row>
    <row r="504" spans="1:8" ht="30">
      <c r="A504" s="10"/>
      <c r="B504" s="1">
        <v>42414100</v>
      </c>
      <c r="C504" s="5" t="s">
        <v>392</v>
      </c>
      <c r="D504" s="1" t="s">
        <v>38</v>
      </c>
      <c r="E504" s="1" t="s">
        <v>16</v>
      </c>
      <c r="F504" s="1">
        <v>44000000</v>
      </c>
      <c r="G504" s="1">
        <f t="shared" si="15"/>
        <v>88000000</v>
      </c>
      <c r="H504" s="1">
        <v>2</v>
      </c>
    </row>
    <row r="505" spans="1:8" ht="30">
      <c r="A505" s="10"/>
      <c r="B505" s="1">
        <v>42414100</v>
      </c>
      <c r="C505" s="5" t="s">
        <v>393</v>
      </c>
      <c r="D505" s="1" t="s">
        <v>38</v>
      </c>
      <c r="E505" s="1" t="s">
        <v>16</v>
      </c>
      <c r="F505" s="1">
        <v>53000000</v>
      </c>
      <c r="G505" s="1">
        <f t="shared" si="15"/>
        <v>106000000</v>
      </c>
      <c r="H505" s="1">
        <v>2</v>
      </c>
    </row>
    <row r="506" spans="1:8" ht="15">
      <c r="A506" s="10">
        <v>512900</v>
      </c>
      <c r="B506" s="1">
        <v>44611310</v>
      </c>
      <c r="C506" s="5" t="s">
        <v>394</v>
      </c>
      <c r="D506" s="1" t="s">
        <v>233</v>
      </c>
      <c r="E506" s="1" t="s">
        <v>16</v>
      </c>
      <c r="F506" s="1">
        <v>0</v>
      </c>
      <c r="G506" s="1">
        <f t="shared" si="15"/>
        <v>0</v>
      </c>
      <c r="H506" s="1">
        <v>2000</v>
      </c>
    </row>
    <row r="507" spans="1:8" ht="15">
      <c r="A507" s="10"/>
      <c r="B507" s="1">
        <v>44611310</v>
      </c>
      <c r="C507" s="5" t="s">
        <v>394</v>
      </c>
      <c r="D507" s="1" t="s">
        <v>233</v>
      </c>
      <c r="E507" s="1" t="s">
        <v>16</v>
      </c>
      <c r="F507" s="1">
        <v>0</v>
      </c>
      <c r="G507" s="1">
        <f t="shared" si="15"/>
        <v>0</v>
      </c>
      <c r="H507" s="1">
        <v>2080</v>
      </c>
    </row>
    <row r="508" spans="1:8" ht="15">
      <c r="A508" s="10"/>
      <c r="B508" s="1">
        <v>44611310</v>
      </c>
      <c r="C508" s="5" t="s">
        <v>395</v>
      </c>
      <c r="D508" s="1" t="s">
        <v>233</v>
      </c>
      <c r="E508" s="1" t="s">
        <v>16</v>
      </c>
      <c r="F508" s="1">
        <v>0</v>
      </c>
      <c r="G508" s="1">
        <f t="shared" si="15"/>
        <v>0</v>
      </c>
      <c r="H508" s="1">
        <v>2000</v>
      </c>
    </row>
    <row r="509" spans="1:8" ht="15">
      <c r="A509" s="8" t="s">
        <v>195</v>
      </c>
      <c r="B509" s="8"/>
      <c r="C509" s="8"/>
      <c r="D509" s="8"/>
      <c r="E509" s="8"/>
      <c r="F509" s="8"/>
      <c r="G509" s="3">
        <f>SUM(G510:G510)</f>
        <v>40000000</v>
      </c>
      <c r="H509" s="3"/>
    </row>
    <row r="510" spans="1:8" ht="75">
      <c r="A510" s="10">
        <v>511200</v>
      </c>
      <c r="B510" s="1">
        <v>45451600</v>
      </c>
      <c r="C510" s="5" t="s">
        <v>396</v>
      </c>
      <c r="D510" s="1" t="s">
        <v>28</v>
      </c>
      <c r="E510" s="1" t="s">
        <v>39</v>
      </c>
      <c r="F510" s="1">
        <v>40000000</v>
      </c>
      <c r="G510" s="1">
        <f>F510*H510</f>
        <v>40000000</v>
      </c>
      <c r="H510" s="1">
        <v>1</v>
      </c>
    </row>
    <row r="511" spans="1:8" ht="39.75" customHeight="1">
      <c r="A511" s="9" t="s">
        <v>397</v>
      </c>
      <c r="B511" s="9"/>
      <c r="C511" s="9"/>
      <c r="D511" s="9"/>
      <c r="E511" s="9"/>
      <c r="F511" s="9"/>
      <c r="G511" s="6">
        <f>SUM(G512+G515+G517)</f>
        <v>63745202</v>
      </c>
      <c r="H511" s="6"/>
    </row>
    <row r="512" spans="1:8" ht="15">
      <c r="A512" s="8" t="s">
        <v>13</v>
      </c>
      <c r="B512" s="8"/>
      <c r="C512" s="8"/>
      <c r="D512" s="8"/>
      <c r="E512" s="8"/>
      <c r="F512" s="8"/>
      <c r="G512" s="3">
        <f>SUM(G513:G514)</f>
        <v>5000000</v>
      </c>
      <c r="H512" s="3"/>
    </row>
    <row r="513" spans="1:8" ht="15">
      <c r="A513" s="10">
        <v>512900</v>
      </c>
      <c r="B513" s="1">
        <v>39351100</v>
      </c>
      <c r="C513" s="5" t="s">
        <v>398</v>
      </c>
      <c r="D513" s="1" t="s">
        <v>15</v>
      </c>
      <c r="E513" s="1" t="s">
        <v>16</v>
      </c>
      <c r="F513" s="1">
        <v>750000</v>
      </c>
      <c r="G513" s="1">
        <f>F513*H513</f>
        <v>3000000</v>
      </c>
      <c r="H513" s="1">
        <v>4</v>
      </c>
    </row>
    <row r="514" spans="1:8" ht="15">
      <c r="A514" s="10"/>
      <c r="B514" s="1">
        <v>42121270</v>
      </c>
      <c r="C514" s="5" t="s">
        <v>399</v>
      </c>
      <c r="D514" s="1" t="s">
        <v>15</v>
      </c>
      <c r="E514" s="1" t="s">
        <v>16</v>
      </c>
      <c r="F514" s="1">
        <v>500000</v>
      </c>
      <c r="G514" s="1">
        <f>F514*H514</f>
        <v>2000000</v>
      </c>
      <c r="H514" s="1">
        <v>4</v>
      </c>
    </row>
    <row r="515" spans="1:8" ht="15">
      <c r="A515" s="8" t="s">
        <v>195</v>
      </c>
      <c r="B515" s="8"/>
      <c r="C515" s="8"/>
      <c r="D515" s="8"/>
      <c r="E515" s="8"/>
      <c r="F515" s="8"/>
      <c r="G515" s="3">
        <f>SUM(G516:G516)</f>
        <v>10000000</v>
      </c>
      <c r="H515" s="3"/>
    </row>
    <row r="516" spans="1:8" ht="15">
      <c r="A516" s="10">
        <v>425100</v>
      </c>
      <c r="B516" s="1">
        <v>45220000</v>
      </c>
      <c r="C516" s="5" t="s">
        <v>400</v>
      </c>
      <c r="D516" s="1" t="s">
        <v>15</v>
      </c>
      <c r="E516" s="1" t="s">
        <v>16</v>
      </c>
      <c r="F516" s="1">
        <v>10000000</v>
      </c>
      <c r="G516" s="1">
        <f>F516*H516</f>
        <v>10000000</v>
      </c>
      <c r="H516" s="1">
        <v>1</v>
      </c>
    </row>
    <row r="517" spans="1:8" ht="15">
      <c r="A517" s="8" t="s">
        <v>217</v>
      </c>
      <c r="B517" s="8"/>
      <c r="C517" s="8"/>
      <c r="D517" s="8"/>
      <c r="E517" s="8"/>
      <c r="F517" s="8"/>
      <c r="G517" s="3">
        <f>SUM(G518:G519)</f>
        <v>48745202</v>
      </c>
      <c r="H517" s="3"/>
    </row>
    <row r="518" spans="1:8" ht="15">
      <c r="A518" s="10">
        <v>421300</v>
      </c>
      <c r="B518" s="1">
        <v>77341100</v>
      </c>
      <c r="C518" s="5" t="s">
        <v>401</v>
      </c>
      <c r="D518" s="1" t="s">
        <v>28</v>
      </c>
      <c r="E518" s="1" t="s">
        <v>16</v>
      </c>
      <c r="F518" s="1">
        <v>8786</v>
      </c>
      <c r="G518" s="1">
        <f>F518*H518</f>
        <v>47945202</v>
      </c>
      <c r="H518" s="1">
        <v>5457</v>
      </c>
    </row>
    <row r="519" spans="1:8" ht="15">
      <c r="A519" s="10">
        <v>423400</v>
      </c>
      <c r="B519" s="1">
        <v>79800000</v>
      </c>
      <c r="C519" s="5" t="s">
        <v>402</v>
      </c>
      <c r="D519" s="1" t="s">
        <v>15</v>
      </c>
      <c r="E519" s="1" t="s">
        <v>16</v>
      </c>
      <c r="F519" s="1">
        <v>100</v>
      </c>
      <c r="G519" s="1">
        <f>F519*H519</f>
        <v>800000</v>
      </c>
      <c r="H519" s="1">
        <v>8000</v>
      </c>
    </row>
    <row r="520" spans="1:8" ht="39.75" customHeight="1">
      <c r="A520" s="9" t="s">
        <v>403</v>
      </c>
      <c r="B520" s="9"/>
      <c r="C520" s="9"/>
      <c r="D520" s="9"/>
      <c r="E520" s="9"/>
      <c r="F520" s="9"/>
      <c r="G520" s="6">
        <f>SUM(G521)</f>
        <v>2000000</v>
      </c>
      <c r="H520" s="6"/>
    </row>
    <row r="521" spans="1:8" ht="15">
      <c r="A521" s="8" t="s">
        <v>217</v>
      </c>
      <c r="B521" s="8"/>
      <c r="C521" s="8"/>
      <c r="D521" s="8"/>
      <c r="E521" s="8"/>
      <c r="F521" s="8"/>
      <c r="G521" s="3">
        <f>SUM(G522:G522)</f>
        <v>2000000</v>
      </c>
      <c r="H521" s="3"/>
    </row>
    <row r="522" spans="1:8" ht="15">
      <c r="A522" s="10">
        <v>421300</v>
      </c>
      <c r="B522" s="1">
        <v>90511240</v>
      </c>
      <c r="C522" s="5" t="s">
        <v>404</v>
      </c>
      <c r="D522" s="1" t="s">
        <v>28</v>
      </c>
      <c r="E522" s="1" t="s">
        <v>39</v>
      </c>
      <c r="F522" s="1">
        <v>2000000</v>
      </c>
      <c r="G522" s="1">
        <f>F522*H522</f>
        <v>2000000</v>
      </c>
      <c r="H522" s="1">
        <v>1</v>
      </c>
    </row>
    <row r="523" spans="1:8" ht="39.75" customHeight="1">
      <c r="A523" s="9" t="s">
        <v>405</v>
      </c>
      <c r="B523" s="9"/>
      <c r="C523" s="9"/>
      <c r="D523" s="9"/>
      <c r="E523" s="9"/>
      <c r="F523" s="9"/>
      <c r="G523" s="6">
        <f>SUM(G524)</f>
        <v>251495731</v>
      </c>
      <c r="H523" s="6"/>
    </row>
    <row r="524" spans="1:8" ht="15">
      <c r="A524" s="8" t="s">
        <v>13</v>
      </c>
      <c r="B524" s="8"/>
      <c r="C524" s="8"/>
      <c r="D524" s="8"/>
      <c r="E524" s="8"/>
      <c r="F524" s="8"/>
      <c r="G524" s="3">
        <f>SUM(G525:G540)</f>
        <v>251495731</v>
      </c>
      <c r="H524" s="3"/>
    </row>
    <row r="525" spans="1:8" ht="15">
      <c r="A525" s="10">
        <v>426900</v>
      </c>
      <c r="B525" s="1" t="s">
        <v>406</v>
      </c>
      <c r="C525" s="5" t="s">
        <v>407</v>
      </c>
      <c r="D525" s="1" t="s">
        <v>15</v>
      </c>
      <c r="E525" s="1" t="s">
        <v>16</v>
      </c>
      <c r="F525" s="1">
        <v>109</v>
      </c>
      <c r="G525" s="1">
        <f aca="true" t="shared" si="16" ref="G525:G540">F525*H525</f>
        <v>108999891</v>
      </c>
      <c r="H525" s="1">
        <v>999999</v>
      </c>
    </row>
    <row r="526" spans="1:8" ht="15">
      <c r="A526" s="10"/>
      <c r="B526" s="1" t="s">
        <v>408</v>
      </c>
      <c r="C526" s="5" t="s">
        <v>409</v>
      </c>
      <c r="D526" s="1" t="s">
        <v>233</v>
      </c>
      <c r="E526" s="1" t="s">
        <v>16</v>
      </c>
      <c r="F526" s="1">
        <v>800</v>
      </c>
      <c r="G526" s="1">
        <f t="shared" si="16"/>
        <v>4000000</v>
      </c>
      <c r="H526" s="1">
        <v>5000</v>
      </c>
    </row>
    <row r="527" spans="1:8" ht="15">
      <c r="A527" s="10"/>
      <c r="B527" s="1" t="s">
        <v>410</v>
      </c>
      <c r="C527" s="5" t="s">
        <v>411</v>
      </c>
      <c r="D527" s="1" t="s">
        <v>233</v>
      </c>
      <c r="E527" s="1" t="s">
        <v>16</v>
      </c>
      <c r="F527" s="1">
        <v>800</v>
      </c>
      <c r="G527" s="1">
        <f t="shared" si="16"/>
        <v>16000000</v>
      </c>
      <c r="H527" s="1">
        <v>20000</v>
      </c>
    </row>
    <row r="528" spans="1:8" ht="15">
      <c r="A528" s="10"/>
      <c r="B528" s="1" t="s">
        <v>410</v>
      </c>
      <c r="C528" s="5" t="s">
        <v>412</v>
      </c>
      <c r="D528" s="1" t="s">
        <v>233</v>
      </c>
      <c r="E528" s="1" t="s">
        <v>16</v>
      </c>
      <c r="F528" s="1">
        <v>2500</v>
      </c>
      <c r="G528" s="1">
        <f t="shared" si="16"/>
        <v>2000000</v>
      </c>
      <c r="H528" s="1">
        <v>800</v>
      </c>
    </row>
    <row r="529" spans="1:8" ht="15">
      <c r="A529" s="10"/>
      <c r="B529" s="1" t="s">
        <v>410</v>
      </c>
      <c r="C529" s="5" t="s">
        <v>413</v>
      </c>
      <c r="D529" s="1" t="s">
        <v>233</v>
      </c>
      <c r="E529" s="1" t="s">
        <v>16</v>
      </c>
      <c r="F529" s="1">
        <v>12000</v>
      </c>
      <c r="G529" s="1">
        <f t="shared" si="16"/>
        <v>3000000</v>
      </c>
      <c r="H529" s="1">
        <v>250</v>
      </c>
    </row>
    <row r="530" spans="1:8" ht="15">
      <c r="A530" s="10"/>
      <c r="B530" s="1" t="s">
        <v>410</v>
      </c>
      <c r="C530" s="5" t="s">
        <v>414</v>
      </c>
      <c r="D530" s="1" t="s">
        <v>233</v>
      </c>
      <c r="E530" s="1" t="s">
        <v>16</v>
      </c>
      <c r="F530" s="1">
        <v>15000</v>
      </c>
      <c r="G530" s="1">
        <f t="shared" si="16"/>
        <v>10500000</v>
      </c>
      <c r="H530" s="1">
        <v>700</v>
      </c>
    </row>
    <row r="531" spans="1:8" ht="15">
      <c r="A531" s="10"/>
      <c r="B531" s="1" t="s">
        <v>410</v>
      </c>
      <c r="C531" s="5" t="s">
        <v>415</v>
      </c>
      <c r="D531" s="1" t="s">
        <v>233</v>
      </c>
      <c r="E531" s="1" t="s">
        <v>16</v>
      </c>
      <c r="F531" s="1">
        <v>9000</v>
      </c>
      <c r="G531" s="1">
        <f t="shared" si="16"/>
        <v>19998000</v>
      </c>
      <c r="H531" s="1">
        <v>2222</v>
      </c>
    </row>
    <row r="532" spans="1:8" ht="15">
      <c r="A532" s="10"/>
      <c r="B532" s="1">
        <v>15872300</v>
      </c>
      <c r="C532" s="5" t="s">
        <v>416</v>
      </c>
      <c r="D532" s="1" t="s">
        <v>15</v>
      </c>
      <c r="E532" s="1" t="s">
        <v>29</v>
      </c>
      <c r="F532" s="1">
        <v>3000</v>
      </c>
      <c r="G532" s="1">
        <f t="shared" si="16"/>
        <v>9999000</v>
      </c>
      <c r="H532" s="1">
        <v>3333</v>
      </c>
    </row>
    <row r="533" spans="1:8" ht="15">
      <c r="A533" s="10"/>
      <c r="B533" s="1">
        <v>18111100</v>
      </c>
      <c r="C533" s="5" t="s">
        <v>417</v>
      </c>
      <c r="D533" s="1" t="s">
        <v>15</v>
      </c>
      <c r="E533" s="1" t="s">
        <v>41</v>
      </c>
      <c r="F533" s="1">
        <v>7500</v>
      </c>
      <c r="G533" s="1">
        <f t="shared" si="16"/>
        <v>3000000</v>
      </c>
      <c r="H533" s="1">
        <v>400</v>
      </c>
    </row>
    <row r="534" spans="1:8" ht="30">
      <c r="A534" s="10"/>
      <c r="B534" s="1">
        <v>24441100</v>
      </c>
      <c r="C534" s="5" t="s">
        <v>418</v>
      </c>
      <c r="D534" s="1" t="s">
        <v>15</v>
      </c>
      <c r="E534" s="1" t="s">
        <v>29</v>
      </c>
      <c r="F534" s="1">
        <v>7700</v>
      </c>
      <c r="G534" s="1">
        <f t="shared" si="16"/>
        <v>4004000</v>
      </c>
      <c r="H534" s="1">
        <v>520</v>
      </c>
    </row>
    <row r="535" spans="1:8" ht="30">
      <c r="A535" s="10"/>
      <c r="B535" s="1">
        <v>24441100</v>
      </c>
      <c r="C535" s="5" t="s">
        <v>419</v>
      </c>
      <c r="D535" s="1" t="s">
        <v>15</v>
      </c>
      <c r="E535" s="1" t="s">
        <v>29</v>
      </c>
      <c r="F535" s="1">
        <v>10700</v>
      </c>
      <c r="G535" s="1">
        <f t="shared" si="16"/>
        <v>2996000</v>
      </c>
      <c r="H535" s="1">
        <v>280</v>
      </c>
    </row>
    <row r="536" spans="1:8" ht="15">
      <c r="A536" s="10"/>
      <c r="B536" s="1">
        <v>24441100</v>
      </c>
      <c r="C536" s="5" t="s">
        <v>420</v>
      </c>
      <c r="D536" s="1" t="s">
        <v>15</v>
      </c>
      <c r="E536" s="1" t="s">
        <v>29</v>
      </c>
      <c r="F536" s="1">
        <v>200</v>
      </c>
      <c r="G536" s="1">
        <f t="shared" si="16"/>
        <v>5000000</v>
      </c>
      <c r="H536" s="1">
        <v>25000</v>
      </c>
    </row>
    <row r="537" spans="1:8" ht="15">
      <c r="A537" s="10"/>
      <c r="B537" s="1">
        <v>24450000</v>
      </c>
      <c r="C537" s="5" t="s">
        <v>421</v>
      </c>
      <c r="D537" s="1" t="s">
        <v>15</v>
      </c>
      <c r="E537" s="1" t="s">
        <v>29</v>
      </c>
      <c r="F537" s="1">
        <v>54000</v>
      </c>
      <c r="G537" s="1">
        <f t="shared" si="16"/>
        <v>3240000</v>
      </c>
      <c r="H537" s="1">
        <v>60</v>
      </c>
    </row>
    <row r="538" spans="1:8" ht="15">
      <c r="A538" s="10"/>
      <c r="B538" s="1">
        <v>24450000</v>
      </c>
      <c r="C538" s="5" t="s">
        <v>422</v>
      </c>
      <c r="D538" s="1" t="s">
        <v>15</v>
      </c>
      <c r="E538" s="1" t="s">
        <v>29</v>
      </c>
      <c r="F538" s="1">
        <v>17600</v>
      </c>
      <c r="G538" s="1">
        <f t="shared" si="16"/>
        <v>1760000</v>
      </c>
      <c r="H538" s="1">
        <v>100</v>
      </c>
    </row>
    <row r="539" spans="1:8" ht="15">
      <c r="A539" s="10"/>
      <c r="B539" s="1">
        <v>44921200</v>
      </c>
      <c r="C539" s="5" t="s">
        <v>423</v>
      </c>
      <c r="D539" s="1" t="s">
        <v>28</v>
      </c>
      <c r="E539" s="1" t="s">
        <v>29</v>
      </c>
      <c r="F539" s="1">
        <v>220</v>
      </c>
      <c r="G539" s="1">
        <f t="shared" si="16"/>
        <v>6999960</v>
      </c>
      <c r="H539" s="1">
        <v>31818</v>
      </c>
    </row>
    <row r="540" spans="1:8" ht="15">
      <c r="A540" s="10">
        <v>522100</v>
      </c>
      <c r="B540" s="1">
        <v>14211118</v>
      </c>
      <c r="C540" s="5" t="s">
        <v>424</v>
      </c>
      <c r="D540" s="1" t="s">
        <v>233</v>
      </c>
      <c r="E540" s="1" t="s">
        <v>425</v>
      </c>
      <c r="F540" s="1">
        <v>7600</v>
      </c>
      <c r="G540" s="1">
        <f t="shared" si="16"/>
        <v>49998880</v>
      </c>
      <c r="H540" s="1">
        <v>6578.8</v>
      </c>
    </row>
    <row r="541" spans="1:8" ht="39.75" customHeight="1">
      <c r="A541" s="9" t="s">
        <v>426</v>
      </c>
      <c r="B541" s="9"/>
      <c r="C541" s="9"/>
      <c r="D541" s="9"/>
      <c r="E541" s="9"/>
      <c r="F541" s="9"/>
      <c r="G541" s="6">
        <f>SUM(G542)</f>
        <v>50000000</v>
      </c>
      <c r="H541" s="6"/>
    </row>
    <row r="542" spans="1:8" ht="15">
      <c r="A542" s="8" t="s">
        <v>217</v>
      </c>
      <c r="B542" s="8"/>
      <c r="C542" s="8"/>
      <c r="D542" s="8"/>
      <c r="E542" s="8"/>
      <c r="F542" s="8"/>
      <c r="G542" s="3">
        <f>SUM(G543:G543)</f>
        <v>50000000</v>
      </c>
      <c r="H542" s="3"/>
    </row>
    <row r="543" spans="1:8" ht="30">
      <c r="A543" s="10">
        <v>486100</v>
      </c>
      <c r="B543" s="1">
        <v>90921200</v>
      </c>
      <c r="C543" s="5" t="s">
        <v>427</v>
      </c>
      <c r="D543" s="1" t="s">
        <v>233</v>
      </c>
      <c r="E543" s="1" t="s">
        <v>39</v>
      </c>
      <c r="F543" s="1">
        <v>50000000</v>
      </c>
      <c r="G543" s="1">
        <f>F543*H543</f>
        <v>50000000</v>
      </c>
      <c r="H543" s="1">
        <v>1</v>
      </c>
    </row>
    <row r="544" spans="1:8" ht="39.75" customHeight="1">
      <c r="A544" s="9" t="s">
        <v>428</v>
      </c>
      <c r="B544" s="9"/>
      <c r="C544" s="9"/>
      <c r="D544" s="9"/>
      <c r="E544" s="9"/>
      <c r="F544" s="9"/>
      <c r="G544" s="6">
        <f>SUM(G545+G547+G550)</f>
        <v>52300000</v>
      </c>
      <c r="H544" s="6"/>
    </row>
    <row r="545" spans="1:8" ht="15">
      <c r="A545" s="8" t="s">
        <v>13</v>
      </c>
      <c r="B545" s="8"/>
      <c r="C545" s="8"/>
      <c r="D545" s="8"/>
      <c r="E545" s="8"/>
      <c r="F545" s="8"/>
      <c r="G545" s="3">
        <f>SUM(G546:G546)</f>
        <v>47300000</v>
      </c>
      <c r="H545" s="3"/>
    </row>
    <row r="546" spans="1:8" ht="15">
      <c r="A546" s="10">
        <v>512100</v>
      </c>
      <c r="B546" s="1">
        <v>42414100</v>
      </c>
      <c r="C546" s="5" t="s">
        <v>429</v>
      </c>
      <c r="D546" s="1" t="s">
        <v>28</v>
      </c>
      <c r="E546" s="1" t="s">
        <v>16</v>
      </c>
      <c r="F546" s="1">
        <v>47300000</v>
      </c>
      <c r="G546" s="1">
        <f>F546*H546</f>
        <v>47300000</v>
      </c>
      <c r="H546" s="1">
        <v>1</v>
      </c>
    </row>
    <row r="547" spans="1:8" ht="15">
      <c r="A547" s="8" t="s">
        <v>195</v>
      </c>
      <c r="B547" s="8"/>
      <c r="C547" s="8"/>
      <c r="D547" s="8"/>
      <c r="E547" s="8"/>
      <c r="F547" s="8"/>
      <c r="G547" s="3">
        <f>SUM(G548:G549)</f>
        <v>5000000</v>
      </c>
      <c r="H547" s="3"/>
    </row>
    <row r="548" spans="1:8" ht="30">
      <c r="A548" s="10">
        <v>486100</v>
      </c>
      <c r="B548" s="1">
        <v>45111100</v>
      </c>
      <c r="C548" s="5" t="s">
        <v>430</v>
      </c>
      <c r="D548" s="1" t="s">
        <v>28</v>
      </c>
      <c r="E548" s="1" t="s">
        <v>39</v>
      </c>
      <c r="F548" s="1">
        <v>5000000</v>
      </c>
      <c r="G548" s="1">
        <f>F548*H548</f>
        <v>5000000</v>
      </c>
      <c r="H548" s="1">
        <v>1</v>
      </c>
    </row>
    <row r="549" spans="1:8" ht="15">
      <c r="A549" s="10"/>
      <c r="B549" s="1">
        <v>45111100</v>
      </c>
      <c r="C549" s="5" t="s">
        <v>431</v>
      </c>
      <c r="D549" s="1" t="s">
        <v>233</v>
      </c>
      <c r="E549" s="1" t="s">
        <v>39</v>
      </c>
      <c r="F549" s="1">
        <v>0</v>
      </c>
      <c r="G549" s="1">
        <f>F549*H549</f>
        <v>0</v>
      </c>
      <c r="H549" s="1">
        <v>1</v>
      </c>
    </row>
    <row r="550" spans="1:8" ht="15">
      <c r="A550" s="8" t="s">
        <v>217</v>
      </c>
      <c r="B550" s="8"/>
      <c r="C550" s="8"/>
      <c r="D550" s="8"/>
      <c r="E550" s="8"/>
      <c r="F550" s="8"/>
      <c r="G550" s="3">
        <f>SUM(G551:G551)</f>
        <v>0</v>
      </c>
      <c r="H550" s="3"/>
    </row>
    <row r="551" spans="1:8" ht="30">
      <c r="A551" s="10">
        <v>486100</v>
      </c>
      <c r="B551" s="1">
        <v>71351540</v>
      </c>
      <c r="C551" s="5" t="s">
        <v>432</v>
      </c>
      <c r="D551" s="1" t="s">
        <v>233</v>
      </c>
      <c r="E551" s="1" t="s">
        <v>39</v>
      </c>
      <c r="F551" s="1">
        <v>0</v>
      </c>
      <c r="G551" s="1">
        <f>F551*H551</f>
        <v>0</v>
      </c>
      <c r="H551" s="1">
        <v>1</v>
      </c>
    </row>
    <row r="552" spans="1:8" ht="39.75" customHeight="1">
      <c r="A552" s="9" t="s">
        <v>433</v>
      </c>
      <c r="B552" s="9"/>
      <c r="C552" s="9"/>
      <c r="D552" s="9"/>
      <c r="E552" s="9"/>
      <c r="F552" s="9"/>
      <c r="G552" s="6">
        <f>SUM(G553)</f>
        <v>10000000</v>
      </c>
      <c r="H552" s="6"/>
    </row>
    <row r="553" spans="1:8" ht="15">
      <c r="A553" s="8" t="s">
        <v>217</v>
      </c>
      <c r="B553" s="8"/>
      <c r="C553" s="8"/>
      <c r="D553" s="8"/>
      <c r="E553" s="8"/>
      <c r="F553" s="8"/>
      <c r="G553" s="3">
        <f>SUM(G554:G555)</f>
        <v>10000000</v>
      </c>
      <c r="H553" s="3"/>
    </row>
    <row r="554" spans="1:8" ht="15">
      <c r="A554" s="10">
        <v>513400</v>
      </c>
      <c r="B554" s="1">
        <v>71351390</v>
      </c>
      <c r="C554" s="5" t="s">
        <v>434</v>
      </c>
      <c r="D554" s="1" t="s">
        <v>233</v>
      </c>
      <c r="E554" s="1" t="s">
        <v>39</v>
      </c>
      <c r="F554" s="1">
        <v>7000000</v>
      </c>
      <c r="G554" s="1">
        <f>F554*H554</f>
        <v>7000000</v>
      </c>
      <c r="H554" s="1">
        <v>1</v>
      </c>
    </row>
    <row r="555" spans="1:8" ht="15">
      <c r="A555" s="10"/>
      <c r="B555" s="1">
        <v>71631140</v>
      </c>
      <c r="C555" s="5" t="s">
        <v>435</v>
      </c>
      <c r="D555" s="1" t="s">
        <v>233</v>
      </c>
      <c r="E555" s="1" t="s">
        <v>16</v>
      </c>
      <c r="F555" s="1">
        <v>25000</v>
      </c>
      <c r="G555" s="1">
        <f>F555*H555</f>
        <v>3000000</v>
      </c>
      <c r="H555" s="1">
        <v>120</v>
      </c>
    </row>
    <row r="556" spans="1:8" ht="39.75" customHeight="1">
      <c r="A556" s="9" t="s">
        <v>436</v>
      </c>
      <c r="B556" s="9"/>
      <c r="C556" s="9"/>
      <c r="D556" s="9"/>
      <c r="E556" s="9"/>
      <c r="F556" s="9"/>
      <c r="G556" s="6">
        <f>SUM(G557+G562)</f>
        <v>91597176</v>
      </c>
      <c r="H556" s="6"/>
    </row>
    <row r="557" spans="1:8" ht="15">
      <c r="A557" s="8" t="s">
        <v>195</v>
      </c>
      <c r="B557" s="8"/>
      <c r="C557" s="8"/>
      <c r="D557" s="8"/>
      <c r="E557" s="8"/>
      <c r="F557" s="8"/>
      <c r="G557" s="3">
        <f>SUM(G558:G561)</f>
        <v>91507176</v>
      </c>
      <c r="H557" s="3"/>
    </row>
    <row r="558" spans="1:8" ht="45">
      <c r="A558" s="10">
        <v>425100</v>
      </c>
      <c r="B558" s="1">
        <v>45261143</v>
      </c>
      <c r="C558" s="5" t="s">
        <v>437</v>
      </c>
      <c r="D558" s="1" t="s">
        <v>233</v>
      </c>
      <c r="E558" s="1" t="s">
        <v>39</v>
      </c>
      <c r="F558" s="1">
        <v>2500000</v>
      </c>
      <c r="G558" s="1">
        <f>F558*H558</f>
        <v>2500000</v>
      </c>
      <c r="H558" s="1">
        <v>1</v>
      </c>
    </row>
    <row r="559" spans="1:8" ht="45">
      <c r="A559" s="10"/>
      <c r="B559" s="1">
        <v>45261143</v>
      </c>
      <c r="C559" s="5" t="s">
        <v>438</v>
      </c>
      <c r="D559" s="1" t="s">
        <v>233</v>
      </c>
      <c r="E559" s="1" t="s">
        <v>39</v>
      </c>
      <c r="F559" s="1">
        <v>20000000</v>
      </c>
      <c r="G559" s="1">
        <f>F559*H559</f>
        <v>20000000</v>
      </c>
      <c r="H559" s="1">
        <v>1</v>
      </c>
    </row>
    <row r="560" spans="1:8" ht="30">
      <c r="A560" s="10"/>
      <c r="B560" s="1">
        <v>45441190</v>
      </c>
      <c r="C560" s="5" t="s">
        <v>439</v>
      </c>
      <c r="D560" s="1" t="s">
        <v>233</v>
      </c>
      <c r="E560" s="1" t="s">
        <v>39</v>
      </c>
      <c r="F560" s="1">
        <v>19526500</v>
      </c>
      <c r="G560" s="1">
        <f>F560*H560</f>
        <v>19526500</v>
      </c>
      <c r="H560" s="1">
        <v>1</v>
      </c>
    </row>
    <row r="561" spans="1:8" ht="60">
      <c r="A561" s="10"/>
      <c r="B561" s="1">
        <v>45231266</v>
      </c>
      <c r="C561" s="5" t="s">
        <v>440</v>
      </c>
      <c r="D561" s="1" t="s">
        <v>28</v>
      </c>
      <c r="E561" s="1" t="s">
        <v>39</v>
      </c>
      <c r="F561" s="1">
        <v>49480676</v>
      </c>
      <c r="G561" s="1">
        <f>F561*H561</f>
        <v>49480676</v>
      </c>
      <c r="H561" s="1">
        <v>1</v>
      </c>
    </row>
    <row r="562" spans="1:8" ht="15">
      <c r="A562" s="8" t="s">
        <v>217</v>
      </c>
      <c r="B562" s="8"/>
      <c r="C562" s="8"/>
      <c r="D562" s="8"/>
      <c r="E562" s="8"/>
      <c r="F562" s="8"/>
      <c r="G562" s="3">
        <f>SUM(G563:G564)</f>
        <v>90000</v>
      </c>
      <c r="H562" s="3"/>
    </row>
    <row r="563" spans="1:8" ht="15">
      <c r="A563" s="10">
        <v>425100</v>
      </c>
      <c r="B563" s="1">
        <v>71351540</v>
      </c>
      <c r="C563" s="5" t="s">
        <v>309</v>
      </c>
      <c r="D563" s="1" t="s">
        <v>233</v>
      </c>
      <c r="E563" s="1" t="s">
        <v>39</v>
      </c>
      <c r="F563" s="1">
        <v>50000</v>
      </c>
      <c r="G563" s="1">
        <f>F563*H563</f>
        <v>50000</v>
      </c>
      <c r="H563" s="1">
        <v>1</v>
      </c>
    </row>
    <row r="564" spans="1:8" ht="15">
      <c r="A564" s="10">
        <v>511300</v>
      </c>
      <c r="B564" s="1">
        <v>71351540</v>
      </c>
      <c r="C564" s="5" t="s">
        <v>309</v>
      </c>
      <c r="D564" s="1" t="s">
        <v>233</v>
      </c>
      <c r="E564" s="1" t="s">
        <v>39</v>
      </c>
      <c r="F564" s="1">
        <v>40000</v>
      </c>
      <c r="G564" s="1">
        <f>F564*H564</f>
        <v>40000</v>
      </c>
      <c r="H564" s="1">
        <v>1</v>
      </c>
    </row>
    <row r="565" spans="1:8" ht="39.75" customHeight="1">
      <c r="A565" s="9" t="s">
        <v>441</v>
      </c>
      <c r="B565" s="9"/>
      <c r="C565" s="9"/>
      <c r="D565" s="9"/>
      <c r="E565" s="9"/>
      <c r="F565" s="9"/>
      <c r="G565" s="6">
        <f>SUM(G566)</f>
        <v>327780000</v>
      </c>
      <c r="H565" s="6"/>
    </row>
    <row r="566" spans="1:8" ht="15">
      <c r="A566" s="8" t="s">
        <v>217</v>
      </c>
      <c r="B566" s="8"/>
      <c r="C566" s="8"/>
      <c r="D566" s="8"/>
      <c r="E566" s="8"/>
      <c r="F566" s="8"/>
      <c r="G566" s="3">
        <f>SUM(G567:G568)</f>
        <v>327780000</v>
      </c>
      <c r="H566" s="3"/>
    </row>
    <row r="567" spans="1:8" ht="30">
      <c r="A567" s="10">
        <v>486100</v>
      </c>
      <c r="B567" s="1">
        <v>63721130</v>
      </c>
      <c r="C567" s="5" t="s">
        <v>442</v>
      </c>
      <c r="D567" s="1" t="s">
        <v>233</v>
      </c>
      <c r="E567" s="1" t="s">
        <v>39</v>
      </c>
      <c r="F567" s="1">
        <v>325500000</v>
      </c>
      <c r="G567" s="1">
        <f>F567*H567</f>
        <v>325500000</v>
      </c>
      <c r="H567" s="1">
        <v>1</v>
      </c>
    </row>
    <row r="568" spans="1:8" ht="15">
      <c r="A568" s="10"/>
      <c r="B568" s="1">
        <v>71351230</v>
      </c>
      <c r="C568" s="5" t="s">
        <v>443</v>
      </c>
      <c r="D568" s="1" t="s">
        <v>28</v>
      </c>
      <c r="E568" s="1" t="s">
        <v>39</v>
      </c>
      <c r="F568" s="1">
        <v>2280000</v>
      </c>
      <c r="G568" s="1">
        <f>F568*H568</f>
        <v>2280000</v>
      </c>
      <c r="H568" s="1">
        <v>1</v>
      </c>
    </row>
    <row r="569" spans="1:8" ht="39.75" customHeight="1">
      <c r="A569" s="9" t="s">
        <v>444</v>
      </c>
      <c r="B569" s="9"/>
      <c r="C569" s="9"/>
      <c r="D569" s="9"/>
      <c r="E569" s="9"/>
      <c r="F569" s="9"/>
      <c r="G569" s="6">
        <f>SUM(G570)</f>
        <v>63510000</v>
      </c>
      <c r="H569" s="6"/>
    </row>
    <row r="570" spans="1:8" ht="15">
      <c r="A570" s="8" t="s">
        <v>195</v>
      </c>
      <c r="B570" s="8"/>
      <c r="C570" s="8"/>
      <c r="D570" s="8"/>
      <c r="E570" s="8"/>
      <c r="F570" s="8"/>
      <c r="G570" s="3">
        <f>SUM(G571:G580)</f>
        <v>63510000</v>
      </c>
      <c r="H570" s="3"/>
    </row>
    <row r="571" spans="1:8" ht="30">
      <c r="A571" s="10">
        <v>511300</v>
      </c>
      <c r="B571" s="1">
        <v>45261170</v>
      </c>
      <c r="C571" s="5" t="s">
        <v>445</v>
      </c>
      <c r="D571" s="1" t="s">
        <v>233</v>
      </c>
      <c r="E571" s="1" t="s">
        <v>39</v>
      </c>
      <c r="F571" s="1">
        <v>6494126</v>
      </c>
      <c r="G571" s="1">
        <f aca="true" t="shared" si="17" ref="G571:G580">F571*H571</f>
        <v>6494126</v>
      </c>
      <c r="H571" s="1">
        <v>1</v>
      </c>
    </row>
    <row r="572" spans="1:8" ht="30">
      <c r="A572" s="10"/>
      <c r="B572" s="1">
        <v>45261170</v>
      </c>
      <c r="C572" s="5" t="s">
        <v>446</v>
      </c>
      <c r="D572" s="1" t="s">
        <v>233</v>
      </c>
      <c r="E572" s="1" t="s">
        <v>39</v>
      </c>
      <c r="F572" s="1">
        <v>5756369</v>
      </c>
      <c r="G572" s="1">
        <f t="shared" si="17"/>
        <v>5756369</v>
      </c>
      <c r="H572" s="1">
        <v>1</v>
      </c>
    </row>
    <row r="573" spans="1:8" ht="15">
      <c r="A573" s="10"/>
      <c r="B573" s="1">
        <v>45261170</v>
      </c>
      <c r="C573" s="5" t="s">
        <v>447</v>
      </c>
      <c r="D573" s="1" t="s">
        <v>233</v>
      </c>
      <c r="E573" s="1" t="s">
        <v>39</v>
      </c>
      <c r="F573" s="1">
        <v>47749505</v>
      </c>
      <c r="G573" s="1">
        <f t="shared" si="17"/>
        <v>47749505</v>
      </c>
      <c r="H573" s="1">
        <v>1</v>
      </c>
    </row>
    <row r="574" spans="1:8" ht="45">
      <c r="A574" s="10">
        <v>513400</v>
      </c>
      <c r="B574" s="1">
        <v>71241200</v>
      </c>
      <c r="C574" s="5" t="s">
        <v>448</v>
      </c>
      <c r="D574" s="1" t="s">
        <v>233</v>
      </c>
      <c r="E574" s="1" t="s">
        <v>39</v>
      </c>
      <c r="F574" s="1">
        <v>550000</v>
      </c>
      <c r="G574" s="1">
        <f t="shared" si="17"/>
        <v>550000</v>
      </c>
      <c r="H574" s="1">
        <v>1</v>
      </c>
    </row>
    <row r="575" spans="1:8" ht="45">
      <c r="A575" s="10"/>
      <c r="B575" s="1">
        <v>71241200</v>
      </c>
      <c r="C575" s="5" t="s">
        <v>449</v>
      </c>
      <c r="D575" s="1" t="s">
        <v>233</v>
      </c>
      <c r="E575" s="1" t="s">
        <v>39</v>
      </c>
      <c r="F575" s="1">
        <v>580000</v>
      </c>
      <c r="G575" s="1">
        <f t="shared" si="17"/>
        <v>580000</v>
      </c>
      <c r="H575" s="1">
        <v>1</v>
      </c>
    </row>
    <row r="576" spans="1:8" ht="45">
      <c r="A576" s="10"/>
      <c r="B576" s="1">
        <v>71241200</v>
      </c>
      <c r="C576" s="5" t="s">
        <v>450</v>
      </c>
      <c r="D576" s="1" t="s">
        <v>233</v>
      </c>
      <c r="E576" s="1" t="s">
        <v>39</v>
      </c>
      <c r="F576" s="1">
        <v>650000</v>
      </c>
      <c r="G576" s="1">
        <f t="shared" si="17"/>
        <v>650000</v>
      </c>
      <c r="H576" s="1">
        <v>1</v>
      </c>
    </row>
    <row r="577" spans="1:8" ht="45">
      <c r="A577" s="10"/>
      <c r="B577" s="1">
        <v>71241200</v>
      </c>
      <c r="C577" s="5" t="s">
        <v>451</v>
      </c>
      <c r="D577" s="1" t="s">
        <v>233</v>
      </c>
      <c r="E577" s="1" t="s">
        <v>39</v>
      </c>
      <c r="F577" s="1">
        <v>500000</v>
      </c>
      <c r="G577" s="1">
        <f t="shared" si="17"/>
        <v>500000</v>
      </c>
      <c r="H577" s="1">
        <v>1</v>
      </c>
    </row>
    <row r="578" spans="1:8" ht="45">
      <c r="A578" s="10"/>
      <c r="B578" s="1">
        <v>71241200</v>
      </c>
      <c r="C578" s="5" t="s">
        <v>452</v>
      </c>
      <c r="D578" s="1" t="s">
        <v>233</v>
      </c>
      <c r="E578" s="1" t="s">
        <v>39</v>
      </c>
      <c r="F578" s="1">
        <v>150000</v>
      </c>
      <c r="G578" s="1">
        <f t="shared" si="17"/>
        <v>150000</v>
      </c>
      <c r="H578" s="1">
        <v>1</v>
      </c>
    </row>
    <row r="579" spans="1:8" ht="45">
      <c r="A579" s="10"/>
      <c r="B579" s="1">
        <v>71241200</v>
      </c>
      <c r="C579" s="5" t="s">
        <v>453</v>
      </c>
      <c r="D579" s="1" t="s">
        <v>233</v>
      </c>
      <c r="E579" s="1" t="s">
        <v>39</v>
      </c>
      <c r="F579" s="1">
        <v>500000</v>
      </c>
      <c r="G579" s="1">
        <f t="shared" si="17"/>
        <v>500000</v>
      </c>
      <c r="H579" s="1">
        <v>1</v>
      </c>
    </row>
    <row r="580" spans="1:8" ht="45">
      <c r="A580" s="10"/>
      <c r="B580" s="1">
        <v>71241200</v>
      </c>
      <c r="C580" s="5" t="s">
        <v>454</v>
      </c>
      <c r="D580" s="1" t="s">
        <v>233</v>
      </c>
      <c r="E580" s="1" t="s">
        <v>39</v>
      </c>
      <c r="F580" s="1">
        <v>580000</v>
      </c>
      <c r="G580" s="1">
        <f t="shared" si="17"/>
        <v>580000</v>
      </c>
      <c r="H580" s="1">
        <v>1</v>
      </c>
    </row>
    <row r="581" spans="1:8" ht="39.75" customHeight="1">
      <c r="A581" s="9" t="s">
        <v>455</v>
      </c>
      <c r="B581" s="9"/>
      <c r="C581" s="9"/>
      <c r="D581" s="9"/>
      <c r="E581" s="9"/>
      <c r="F581" s="9"/>
      <c r="G581" s="6">
        <f>SUM(G582)</f>
        <v>153395000</v>
      </c>
      <c r="H581" s="6"/>
    </row>
    <row r="582" spans="1:8" ht="15">
      <c r="A582" s="8" t="s">
        <v>13</v>
      </c>
      <c r="B582" s="8"/>
      <c r="C582" s="8"/>
      <c r="D582" s="8"/>
      <c r="E582" s="8"/>
      <c r="F582" s="8"/>
      <c r="G582" s="3">
        <f>SUM(G583:G592)</f>
        <v>153395000</v>
      </c>
      <c r="H582" s="3"/>
    </row>
    <row r="583" spans="1:8" ht="15">
      <c r="A583" s="10">
        <v>512900</v>
      </c>
      <c r="B583" s="1">
        <v>33100000</v>
      </c>
      <c r="C583" s="5" t="s">
        <v>456</v>
      </c>
      <c r="D583" s="1" t="s">
        <v>28</v>
      </c>
      <c r="E583" s="1" t="s">
        <v>16</v>
      </c>
      <c r="F583" s="1">
        <v>35000</v>
      </c>
      <c r="G583" s="1">
        <f aca="true" t="shared" si="18" ref="G583:G592">F583*H583</f>
        <v>1785000</v>
      </c>
      <c r="H583" s="1">
        <v>51</v>
      </c>
    </row>
    <row r="584" spans="1:8" ht="15">
      <c r="A584" s="10"/>
      <c r="B584" s="1">
        <v>33111100</v>
      </c>
      <c r="C584" s="5" t="s">
        <v>457</v>
      </c>
      <c r="D584" s="1" t="s">
        <v>15</v>
      </c>
      <c r="E584" s="1" t="s">
        <v>16</v>
      </c>
      <c r="F584" s="1">
        <v>29000000</v>
      </c>
      <c r="G584" s="1">
        <f t="shared" si="18"/>
        <v>87000000</v>
      </c>
      <c r="H584" s="1">
        <v>3</v>
      </c>
    </row>
    <row r="585" spans="1:8" ht="15">
      <c r="A585" s="10"/>
      <c r="B585" s="1">
        <v>33121190</v>
      </c>
      <c r="C585" s="5" t="s">
        <v>458</v>
      </c>
      <c r="D585" s="1" t="s">
        <v>15</v>
      </c>
      <c r="E585" s="1" t="s">
        <v>16</v>
      </c>
      <c r="F585" s="1">
        <v>750000</v>
      </c>
      <c r="G585" s="1">
        <f t="shared" si="18"/>
        <v>3750000</v>
      </c>
      <c r="H585" s="1">
        <v>5</v>
      </c>
    </row>
    <row r="586" spans="1:8" ht="30">
      <c r="A586" s="10"/>
      <c r="B586" s="1">
        <v>33121200</v>
      </c>
      <c r="C586" s="5" t="s">
        <v>459</v>
      </c>
      <c r="D586" s="1" t="s">
        <v>28</v>
      </c>
      <c r="E586" s="1" t="s">
        <v>16</v>
      </c>
      <c r="F586" s="1">
        <v>25000</v>
      </c>
      <c r="G586" s="1">
        <f t="shared" si="18"/>
        <v>5000000</v>
      </c>
      <c r="H586" s="1">
        <v>200</v>
      </c>
    </row>
    <row r="587" spans="1:8" ht="30">
      <c r="A587" s="10"/>
      <c r="B587" s="1">
        <v>33121260</v>
      </c>
      <c r="C587" s="5" t="s">
        <v>460</v>
      </c>
      <c r="D587" s="1" t="s">
        <v>28</v>
      </c>
      <c r="E587" s="1" t="s">
        <v>16</v>
      </c>
      <c r="F587" s="1">
        <v>4250000</v>
      </c>
      <c r="G587" s="1">
        <f t="shared" si="18"/>
        <v>8500000</v>
      </c>
      <c r="H587" s="1">
        <v>2</v>
      </c>
    </row>
    <row r="588" spans="1:8" ht="30">
      <c r="A588" s="10"/>
      <c r="B588" s="1">
        <v>33151180</v>
      </c>
      <c r="C588" s="5" t="s">
        <v>461</v>
      </c>
      <c r="D588" s="1" t="s">
        <v>15</v>
      </c>
      <c r="E588" s="1" t="s">
        <v>16</v>
      </c>
      <c r="F588" s="1">
        <v>1300000</v>
      </c>
      <c r="G588" s="1">
        <f t="shared" si="18"/>
        <v>13000000</v>
      </c>
      <c r="H588" s="1">
        <v>10</v>
      </c>
    </row>
    <row r="589" spans="1:8" ht="30">
      <c r="A589" s="10"/>
      <c r="B589" s="1">
        <v>33151180</v>
      </c>
      <c r="C589" s="5" t="s">
        <v>462</v>
      </c>
      <c r="D589" s="1" t="s">
        <v>15</v>
      </c>
      <c r="E589" s="1" t="s">
        <v>16</v>
      </c>
      <c r="F589" s="1">
        <v>400000</v>
      </c>
      <c r="G589" s="1">
        <f t="shared" si="18"/>
        <v>8000000</v>
      </c>
      <c r="H589" s="1">
        <v>20</v>
      </c>
    </row>
    <row r="590" spans="1:8" ht="30">
      <c r="A590" s="10"/>
      <c r="B590" s="1">
        <v>33151180</v>
      </c>
      <c r="C590" s="5" t="s">
        <v>463</v>
      </c>
      <c r="D590" s="1" t="s">
        <v>15</v>
      </c>
      <c r="E590" s="1" t="s">
        <v>16</v>
      </c>
      <c r="F590" s="1">
        <v>1500000</v>
      </c>
      <c r="G590" s="1">
        <f t="shared" si="18"/>
        <v>15000000</v>
      </c>
      <c r="H590" s="1">
        <v>10</v>
      </c>
    </row>
    <row r="591" spans="1:8" ht="30">
      <c r="A591" s="10"/>
      <c r="B591" s="1">
        <v>33151180</v>
      </c>
      <c r="C591" s="5" t="s">
        <v>464</v>
      </c>
      <c r="D591" s="1" t="s">
        <v>15</v>
      </c>
      <c r="E591" s="1" t="s">
        <v>16</v>
      </c>
      <c r="F591" s="1">
        <v>380000</v>
      </c>
      <c r="G591" s="1">
        <f t="shared" si="18"/>
        <v>6460000</v>
      </c>
      <c r="H591" s="1">
        <v>17</v>
      </c>
    </row>
    <row r="592" spans="1:8" ht="30">
      <c r="A592" s="10"/>
      <c r="B592" s="1">
        <v>33151180</v>
      </c>
      <c r="C592" s="5" t="s">
        <v>465</v>
      </c>
      <c r="D592" s="1" t="s">
        <v>28</v>
      </c>
      <c r="E592" s="1" t="s">
        <v>16</v>
      </c>
      <c r="F592" s="1">
        <v>700000</v>
      </c>
      <c r="G592" s="1">
        <f t="shared" si="18"/>
        <v>4900000</v>
      </c>
      <c r="H592" s="1">
        <v>7</v>
      </c>
    </row>
    <row r="593" spans="1:8" ht="39.75" customHeight="1">
      <c r="A593" s="9" t="s">
        <v>466</v>
      </c>
      <c r="B593" s="9"/>
      <c r="C593" s="9"/>
      <c r="D593" s="9"/>
      <c r="E593" s="9"/>
      <c r="F593" s="9"/>
      <c r="G593" s="6">
        <f>SUM(G594+G601)</f>
        <v>131435340</v>
      </c>
      <c r="H593" s="6"/>
    </row>
    <row r="594" spans="1:8" ht="15">
      <c r="A594" s="8" t="s">
        <v>195</v>
      </c>
      <c r="B594" s="8"/>
      <c r="C594" s="8"/>
      <c r="D594" s="8"/>
      <c r="E594" s="8"/>
      <c r="F594" s="8"/>
      <c r="G594" s="3">
        <f>SUM(G595:G600)</f>
        <v>128179340</v>
      </c>
      <c r="H594" s="3"/>
    </row>
    <row r="595" spans="1:8" ht="30">
      <c r="A595" s="10">
        <v>511300</v>
      </c>
      <c r="B595" s="1">
        <v>45221142</v>
      </c>
      <c r="C595" s="5" t="s">
        <v>467</v>
      </c>
      <c r="D595" s="1" t="s">
        <v>233</v>
      </c>
      <c r="E595" s="1" t="s">
        <v>39</v>
      </c>
      <c r="F595" s="1">
        <v>21565587</v>
      </c>
      <c r="G595" s="1">
        <f aca="true" t="shared" si="19" ref="G595:G600">F595*H595</f>
        <v>21565587</v>
      </c>
      <c r="H595" s="1">
        <v>1</v>
      </c>
    </row>
    <row r="596" spans="1:8" ht="30">
      <c r="A596" s="10"/>
      <c r="B596" s="1">
        <v>45221142</v>
      </c>
      <c r="C596" s="5" t="s">
        <v>468</v>
      </c>
      <c r="D596" s="1" t="s">
        <v>233</v>
      </c>
      <c r="E596" s="1" t="s">
        <v>39</v>
      </c>
      <c r="F596" s="1">
        <v>19993475</v>
      </c>
      <c r="G596" s="1">
        <f t="shared" si="19"/>
        <v>19993475</v>
      </c>
      <c r="H596" s="1">
        <v>1</v>
      </c>
    </row>
    <row r="597" spans="1:8" ht="45">
      <c r="A597" s="10"/>
      <c r="B597" s="1">
        <v>45221142</v>
      </c>
      <c r="C597" s="5" t="s">
        <v>469</v>
      </c>
      <c r="D597" s="1" t="s">
        <v>233</v>
      </c>
      <c r="E597" s="1" t="s">
        <v>39</v>
      </c>
      <c r="F597" s="1">
        <v>41366121</v>
      </c>
      <c r="G597" s="1">
        <f t="shared" si="19"/>
        <v>41366121</v>
      </c>
      <c r="H597" s="1">
        <v>1</v>
      </c>
    </row>
    <row r="598" spans="1:8" ht="30">
      <c r="A598" s="10"/>
      <c r="B598" s="1">
        <v>45221142</v>
      </c>
      <c r="C598" s="5" t="s">
        <v>470</v>
      </c>
      <c r="D598" s="1" t="s">
        <v>233</v>
      </c>
      <c r="E598" s="1" t="s">
        <v>39</v>
      </c>
      <c r="F598" s="1">
        <v>21841571</v>
      </c>
      <c r="G598" s="1">
        <f t="shared" si="19"/>
        <v>21841571</v>
      </c>
      <c r="H598" s="1">
        <v>1</v>
      </c>
    </row>
    <row r="599" spans="1:8" ht="30">
      <c r="A599" s="10"/>
      <c r="B599" s="1">
        <v>45221142</v>
      </c>
      <c r="C599" s="5" t="s">
        <v>471</v>
      </c>
      <c r="D599" s="1" t="s">
        <v>233</v>
      </c>
      <c r="E599" s="1" t="s">
        <v>39</v>
      </c>
      <c r="F599" s="1">
        <v>21603624</v>
      </c>
      <c r="G599" s="1">
        <f t="shared" si="19"/>
        <v>21603624</v>
      </c>
      <c r="H599" s="1">
        <v>1</v>
      </c>
    </row>
    <row r="600" spans="1:8" ht="45">
      <c r="A600" s="10"/>
      <c r="B600" s="1">
        <v>45221142</v>
      </c>
      <c r="C600" s="5" t="s">
        <v>472</v>
      </c>
      <c r="D600" s="1" t="s">
        <v>28</v>
      </c>
      <c r="E600" s="1" t="s">
        <v>39</v>
      </c>
      <c r="F600" s="1">
        <v>1808962</v>
      </c>
      <c r="G600" s="1">
        <f t="shared" si="19"/>
        <v>1808962</v>
      </c>
      <c r="H600" s="1">
        <v>1</v>
      </c>
    </row>
    <row r="601" spans="1:8" ht="15">
      <c r="A601" s="8" t="s">
        <v>217</v>
      </c>
      <c r="B601" s="8"/>
      <c r="C601" s="8"/>
      <c r="D601" s="8"/>
      <c r="E601" s="8"/>
      <c r="F601" s="8"/>
      <c r="G601" s="3">
        <f>SUM(G602:G608)</f>
        <v>3256000</v>
      </c>
      <c r="H601" s="3"/>
    </row>
    <row r="602" spans="1:8" ht="30">
      <c r="A602" s="10">
        <v>511300</v>
      </c>
      <c r="B602" s="1">
        <v>71351540</v>
      </c>
      <c r="C602" s="5" t="s">
        <v>473</v>
      </c>
      <c r="D602" s="1" t="s">
        <v>233</v>
      </c>
      <c r="E602" s="1" t="s">
        <v>39</v>
      </c>
      <c r="F602" s="1">
        <v>422000</v>
      </c>
      <c r="G602" s="1">
        <f aca="true" t="shared" si="20" ref="G602:G608">F602*H602</f>
        <v>422000</v>
      </c>
      <c r="H602" s="1">
        <v>1</v>
      </c>
    </row>
    <row r="603" spans="1:8" ht="30">
      <c r="A603" s="10"/>
      <c r="B603" s="1">
        <v>71351540</v>
      </c>
      <c r="C603" s="5" t="s">
        <v>474</v>
      </c>
      <c r="D603" s="1" t="s">
        <v>233</v>
      </c>
      <c r="E603" s="1" t="s">
        <v>39</v>
      </c>
      <c r="F603" s="1">
        <v>423000</v>
      </c>
      <c r="G603" s="1">
        <f t="shared" si="20"/>
        <v>423000</v>
      </c>
      <c r="H603" s="1">
        <v>1</v>
      </c>
    </row>
    <row r="604" spans="1:8" ht="30">
      <c r="A604" s="10"/>
      <c r="B604" s="1">
        <v>71351540</v>
      </c>
      <c r="C604" s="5" t="s">
        <v>475</v>
      </c>
      <c r="D604" s="1" t="s">
        <v>233</v>
      </c>
      <c r="E604" s="1" t="s">
        <v>39</v>
      </c>
      <c r="F604" s="1">
        <v>391000</v>
      </c>
      <c r="G604" s="1">
        <f t="shared" si="20"/>
        <v>391000</v>
      </c>
      <c r="H604" s="1">
        <v>1</v>
      </c>
    </row>
    <row r="605" spans="1:8" ht="30">
      <c r="A605" s="10"/>
      <c r="B605" s="1">
        <v>71351540</v>
      </c>
      <c r="C605" s="5" t="s">
        <v>476</v>
      </c>
      <c r="D605" s="1" t="s">
        <v>233</v>
      </c>
      <c r="E605" s="1" t="s">
        <v>39</v>
      </c>
      <c r="F605" s="1">
        <v>817000</v>
      </c>
      <c r="G605" s="1">
        <f t="shared" si="20"/>
        <v>817000</v>
      </c>
      <c r="H605" s="1">
        <v>1</v>
      </c>
    </row>
    <row r="606" spans="1:8" ht="30">
      <c r="A606" s="10"/>
      <c r="B606" s="1">
        <v>71351540</v>
      </c>
      <c r="C606" s="5" t="s">
        <v>477</v>
      </c>
      <c r="D606" s="1" t="s">
        <v>233</v>
      </c>
      <c r="E606" s="1" t="s">
        <v>39</v>
      </c>
      <c r="F606" s="1">
        <v>427000</v>
      </c>
      <c r="G606" s="1">
        <f t="shared" si="20"/>
        <v>427000</v>
      </c>
      <c r="H606" s="1">
        <v>1</v>
      </c>
    </row>
    <row r="607" spans="1:8" ht="45">
      <c r="A607" s="10"/>
      <c r="B607" s="1">
        <v>71351540</v>
      </c>
      <c r="C607" s="5" t="s">
        <v>478</v>
      </c>
      <c r="D607" s="1" t="s">
        <v>28</v>
      </c>
      <c r="E607" s="1" t="s">
        <v>39</v>
      </c>
      <c r="F607" s="1">
        <v>35000</v>
      </c>
      <c r="G607" s="1">
        <f t="shared" si="20"/>
        <v>35000</v>
      </c>
      <c r="H607" s="1">
        <v>1</v>
      </c>
    </row>
    <row r="608" spans="1:8" ht="15">
      <c r="A608" s="10"/>
      <c r="B608" s="1">
        <v>98111140</v>
      </c>
      <c r="C608" s="5" t="s">
        <v>320</v>
      </c>
      <c r="D608" s="1" t="s">
        <v>38</v>
      </c>
      <c r="E608" s="1" t="s">
        <v>39</v>
      </c>
      <c r="F608" s="1">
        <v>741000</v>
      </c>
      <c r="G608" s="1">
        <f t="shared" si="20"/>
        <v>741000</v>
      </c>
      <c r="H608" s="1">
        <v>1</v>
      </c>
    </row>
    <row r="609" spans="1:8" ht="39.75" customHeight="1">
      <c r="A609" s="9" t="s">
        <v>479</v>
      </c>
      <c r="B609" s="9"/>
      <c r="C609" s="9"/>
      <c r="D609" s="9"/>
      <c r="E609" s="9"/>
      <c r="F609" s="9"/>
      <c r="G609" s="6">
        <f>SUM(G610)</f>
        <v>34750000</v>
      </c>
      <c r="H609" s="6"/>
    </row>
    <row r="610" spans="1:8" ht="15">
      <c r="A610" s="8" t="s">
        <v>217</v>
      </c>
      <c r="B610" s="8"/>
      <c r="C610" s="8"/>
      <c r="D610" s="8"/>
      <c r="E610" s="8"/>
      <c r="F610" s="8"/>
      <c r="G610" s="3">
        <f>SUM(G611:G613)</f>
        <v>34750000</v>
      </c>
      <c r="H610" s="3"/>
    </row>
    <row r="611" spans="1:8" ht="30">
      <c r="A611" s="10">
        <v>424100</v>
      </c>
      <c r="B611" s="1">
        <v>85121100</v>
      </c>
      <c r="C611" s="5" t="s">
        <v>480</v>
      </c>
      <c r="D611" s="1" t="s">
        <v>28</v>
      </c>
      <c r="E611" s="1" t="s">
        <v>16</v>
      </c>
      <c r="F611" s="1">
        <v>45000</v>
      </c>
      <c r="G611" s="1">
        <f>F611*H611</f>
        <v>6750000</v>
      </c>
      <c r="H611" s="1">
        <v>150</v>
      </c>
    </row>
    <row r="612" spans="1:8" ht="15">
      <c r="A612" s="10"/>
      <c r="B612" s="1">
        <v>85121100</v>
      </c>
      <c r="C612" s="5" t="s">
        <v>481</v>
      </c>
      <c r="D612" s="1" t="s">
        <v>15</v>
      </c>
      <c r="E612" s="1" t="s">
        <v>16</v>
      </c>
      <c r="F612" s="1">
        <v>65000</v>
      </c>
      <c r="G612" s="1">
        <f>F612*H612</f>
        <v>6500000</v>
      </c>
      <c r="H612" s="1">
        <v>100</v>
      </c>
    </row>
    <row r="613" spans="1:8" ht="30">
      <c r="A613" s="10"/>
      <c r="B613" s="1">
        <v>85121100</v>
      </c>
      <c r="C613" s="5" t="s">
        <v>482</v>
      </c>
      <c r="D613" s="1" t="s">
        <v>28</v>
      </c>
      <c r="E613" s="1" t="s">
        <v>39</v>
      </c>
      <c r="F613" s="1">
        <v>21500000</v>
      </c>
      <c r="G613" s="1">
        <f>F613*H613</f>
        <v>21500000</v>
      </c>
      <c r="H613" s="1">
        <v>1</v>
      </c>
    </row>
    <row r="614" spans="1:8" ht="39.75" customHeight="1">
      <c r="A614" s="9" t="s">
        <v>483</v>
      </c>
      <c r="B614" s="9"/>
      <c r="C614" s="9"/>
      <c r="D614" s="9"/>
      <c r="E614" s="9"/>
      <c r="F614" s="9"/>
      <c r="G614" s="6">
        <f>SUM(G615)</f>
        <v>58000000</v>
      </c>
      <c r="H614" s="6"/>
    </row>
    <row r="615" spans="1:8" ht="15">
      <c r="A615" s="8" t="s">
        <v>217</v>
      </c>
      <c r="B615" s="8"/>
      <c r="C615" s="8"/>
      <c r="D615" s="8"/>
      <c r="E615" s="8"/>
      <c r="F615" s="8"/>
      <c r="G615" s="3">
        <f>SUM(G616:G620)</f>
        <v>58000000</v>
      </c>
      <c r="H615" s="3"/>
    </row>
    <row r="616" spans="1:8" ht="45">
      <c r="A616" s="10">
        <v>423900</v>
      </c>
      <c r="B616" s="1">
        <v>92621110</v>
      </c>
      <c r="C616" s="5" t="s">
        <v>484</v>
      </c>
      <c r="D616" s="1" t="s">
        <v>28</v>
      </c>
      <c r="E616" s="1" t="s">
        <v>39</v>
      </c>
      <c r="F616" s="1">
        <v>20000000</v>
      </c>
      <c r="G616" s="1">
        <f>F616*H616</f>
        <v>20000000</v>
      </c>
      <c r="H616" s="1">
        <v>1</v>
      </c>
    </row>
    <row r="617" spans="1:8" ht="60">
      <c r="A617" s="10"/>
      <c r="B617" s="1">
        <v>92621110</v>
      </c>
      <c r="C617" s="5" t="s">
        <v>485</v>
      </c>
      <c r="D617" s="1" t="s">
        <v>28</v>
      </c>
      <c r="E617" s="1" t="s">
        <v>39</v>
      </c>
      <c r="F617" s="1">
        <v>19950000</v>
      </c>
      <c r="G617" s="1">
        <f>F617*H617</f>
        <v>19950000</v>
      </c>
      <c r="H617" s="1">
        <v>1</v>
      </c>
    </row>
    <row r="618" spans="1:8" ht="75">
      <c r="A618" s="10"/>
      <c r="B618" s="1">
        <v>92621110</v>
      </c>
      <c r="C618" s="5" t="s">
        <v>486</v>
      </c>
      <c r="D618" s="1" t="s">
        <v>28</v>
      </c>
      <c r="E618" s="1" t="s">
        <v>39</v>
      </c>
      <c r="F618" s="1">
        <v>8000000</v>
      </c>
      <c r="G618" s="1">
        <f>F618*H618</f>
        <v>8000000</v>
      </c>
      <c r="H618" s="1">
        <v>1</v>
      </c>
    </row>
    <row r="619" spans="1:8" ht="75">
      <c r="A619" s="10"/>
      <c r="B619" s="1">
        <v>92621110</v>
      </c>
      <c r="C619" s="5" t="s">
        <v>487</v>
      </c>
      <c r="D619" s="1" t="s">
        <v>28</v>
      </c>
      <c r="E619" s="1" t="s">
        <v>39</v>
      </c>
      <c r="F619" s="1">
        <v>3850000</v>
      </c>
      <c r="G619" s="1">
        <f>F619*H619</f>
        <v>3850000</v>
      </c>
      <c r="H619" s="1">
        <v>1</v>
      </c>
    </row>
    <row r="620" spans="1:8" ht="45">
      <c r="A620" s="10"/>
      <c r="B620" s="1">
        <v>92621110</v>
      </c>
      <c r="C620" s="5" t="s">
        <v>488</v>
      </c>
      <c r="D620" s="1" t="s">
        <v>28</v>
      </c>
      <c r="E620" s="1" t="s">
        <v>39</v>
      </c>
      <c r="F620" s="1">
        <v>6200000</v>
      </c>
      <c r="G620" s="1">
        <f>F620*H620</f>
        <v>6200000</v>
      </c>
      <c r="H620" s="1">
        <v>1</v>
      </c>
    </row>
    <row r="621" spans="1:8" ht="39.75" customHeight="1">
      <c r="A621" s="9" t="s">
        <v>489</v>
      </c>
      <c r="B621" s="9"/>
      <c r="C621" s="9"/>
      <c r="D621" s="9"/>
      <c r="E621" s="9"/>
      <c r="F621" s="9"/>
      <c r="G621" s="6">
        <f>SUM(G622)</f>
        <v>40540000</v>
      </c>
      <c r="H621" s="6"/>
    </row>
    <row r="622" spans="1:8" ht="15">
      <c r="A622" s="8" t="s">
        <v>195</v>
      </c>
      <c r="B622" s="8"/>
      <c r="C622" s="8"/>
      <c r="D622" s="8"/>
      <c r="E622" s="8"/>
      <c r="F622" s="8"/>
      <c r="G622" s="3">
        <f>SUM(G623:G623)</f>
        <v>40540000</v>
      </c>
      <c r="H622" s="3"/>
    </row>
    <row r="623" spans="1:8" ht="45">
      <c r="A623" s="10">
        <v>511200</v>
      </c>
      <c r="B623" s="1">
        <v>45231270</v>
      </c>
      <c r="C623" s="5" t="s">
        <v>490</v>
      </c>
      <c r="D623" s="1" t="s">
        <v>233</v>
      </c>
      <c r="E623" s="1" t="s">
        <v>39</v>
      </c>
      <c r="F623" s="1">
        <v>40540000</v>
      </c>
      <c r="G623" s="1">
        <f>F623*H623</f>
        <v>40540000</v>
      </c>
      <c r="H623" s="1">
        <v>1</v>
      </c>
    </row>
    <row r="624" spans="1:8" ht="39.75" customHeight="1">
      <c r="A624" s="9" t="s">
        <v>491</v>
      </c>
      <c r="B624" s="9"/>
      <c r="C624" s="9"/>
      <c r="D624" s="9"/>
      <c r="E624" s="9"/>
      <c r="F624" s="9"/>
      <c r="G624" s="6">
        <f>SUM(G625)</f>
        <v>49500000</v>
      </c>
      <c r="H624" s="6"/>
    </row>
    <row r="625" spans="1:8" ht="15">
      <c r="A625" s="8" t="s">
        <v>217</v>
      </c>
      <c r="B625" s="8"/>
      <c r="C625" s="8"/>
      <c r="D625" s="8"/>
      <c r="E625" s="8"/>
      <c r="F625" s="8"/>
      <c r="G625" s="3">
        <f>SUM(G626:G628)</f>
        <v>49500000</v>
      </c>
      <c r="H625" s="3"/>
    </row>
    <row r="626" spans="1:8" ht="60">
      <c r="A626" s="10">
        <v>423900</v>
      </c>
      <c r="B626" s="1">
        <v>92611100</v>
      </c>
      <c r="C626" s="5" t="s">
        <v>492</v>
      </c>
      <c r="D626" s="1" t="s">
        <v>28</v>
      </c>
      <c r="E626" s="1" t="s">
        <v>39</v>
      </c>
      <c r="F626" s="1">
        <v>9000000</v>
      </c>
      <c r="G626" s="1">
        <f>F626*H626</f>
        <v>9000000</v>
      </c>
      <c r="H626" s="1">
        <v>1</v>
      </c>
    </row>
    <row r="627" spans="1:8" ht="60">
      <c r="A627" s="10"/>
      <c r="B627" s="1">
        <v>92611100</v>
      </c>
      <c r="C627" s="5" t="s">
        <v>493</v>
      </c>
      <c r="D627" s="1" t="s">
        <v>28</v>
      </c>
      <c r="E627" s="1" t="s">
        <v>39</v>
      </c>
      <c r="F627" s="1">
        <v>23000000</v>
      </c>
      <c r="G627" s="1">
        <f>F627*H627</f>
        <v>23000000</v>
      </c>
      <c r="H627" s="1">
        <v>1</v>
      </c>
    </row>
    <row r="628" spans="1:8" ht="60">
      <c r="A628" s="10"/>
      <c r="B628" s="1">
        <v>92611100</v>
      </c>
      <c r="C628" s="5" t="s">
        <v>494</v>
      </c>
      <c r="D628" s="1" t="s">
        <v>28</v>
      </c>
      <c r="E628" s="1" t="s">
        <v>39</v>
      </c>
      <c r="F628" s="1">
        <v>17500000</v>
      </c>
      <c r="G628" s="1">
        <f>F628*H628</f>
        <v>17500000</v>
      </c>
      <c r="H628" s="1">
        <v>1</v>
      </c>
    </row>
    <row r="629" spans="1:8" ht="39.75" customHeight="1">
      <c r="A629" s="9" t="s">
        <v>495</v>
      </c>
      <c r="B629" s="9"/>
      <c r="C629" s="9"/>
      <c r="D629" s="9"/>
      <c r="E629" s="9"/>
      <c r="F629" s="9"/>
      <c r="G629" s="6">
        <f>SUM(G630+G632+G651)</f>
        <v>326148000</v>
      </c>
      <c r="H629" s="6"/>
    </row>
    <row r="630" spans="1:8" ht="15">
      <c r="A630" s="8" t="s">
        <v>13</v>
      </c>
      <c r="B630" s="8"/>
      <c r="C630" s="8"/>
      <c r="D630" s="8"/>
      <c r="E630" s="8"/>
      <c r="F630" s="8"/>
      <c r="G630" s="3">
        <f>SUM(G631:G631)</f>
        <v>49998000</v>
      </c>
      <c r="H630" s="3"/>
    </row>
    <row r="631" spans="1:8" ht="15">
      <c r="A631" s="10">
        <v>423900</v>
      </c>
      <c r="B631" s="1">
        <v>31521460</v>
      </c>
      <c r="C631" s="5" t="s">
        <v>496</v>
      </c>
      <c r="D631" s="1" t="s">
        <v>15</v>
      </c>
      <c r="E631" s="1" t="s">
        <v>497</v>
      </c>
      <c r="F631" s="1">
        <v>1666.6</v>
      </c>
      <c r="G631" s="1">
        <f>F631*H631</f>
        <v>49998000</v>
      </c>
      <c r="H631" s="1">
        <v>30000</v>
      </c>
    </row>
    <row r="632" spans="1:8" ht="15">
      <c r="A632" s="8" t="s">
        <v>195</v>
      </c>
      <c r="B632" s="8"/>
      <c r="C632" s="8"/>
      <c r="D632" s="8"/>
      <c r="E632" s="8"/>
      <c r="F632" s="8"/>
      <c r="G632" s="3">
        <f>SUM(G633:G650)</f>
        <v>111000000</v>
      </c>
      <c r="H632" s="3"/>
    </row>
    <row r="633" spans="1:8" ht="45">
      <c r="A633" s="10">
        <v>423900</v>
      </c>
      <c r="B633" s="1">
        <v>45451100</v>
      </c>
      <c r="C633" s="5" t="s">
        <v>498</v>
      </c>
      <c r="D633" s="1" t="s">
        <v>15</v>
      </c>
      <c r="E633" s="1" t="s">
        <v>16</v>
      </c>
      <c r="F633" s="1">
        <v>1000</v>
      </c>
      <c r="G633" s="1">
        <f aca="true" t="shared" si="21" ref="G633:G650">F633*H633</f>
        <v>5000000</v>
      </c>
      <c r="H633" s="1">
        <v>5000</v>
      </c>
    </row>
    <row r="634" spans="1:8" ht="45">
      <c r="A634" s="10"/>
      <c r="B634" s="1">
        <v>45451100</v>
      </c>
      <c r="C634" s="5" t="s">
        <v>499</v>
      </c>
      <c r="D634" s="1" t="s">
        <v>15</v>
      </c>
      <c r="E634" s="1" t="s">
        <v>39</v>
      </c>
      <c r="F634" s="1">
        <v>1000000</v>
      </c>
      <c r="G634" s="1">
        <f t="shared" si="21"/>
        <v>1000000</v>
      </c>
      <c r="H634" s="1">
        <v>1</v>
      </c>
    </row>
    <row r="635" spans="1:8" ht="30">
      <c r="A635" s="10"/>
      <c r="B635" s="1">
        <v>45451100</v>
      </c>
      <c r="C635" s="5" t="s">
        <v>500</v>
      </c>
      <c r="D635" s="1" t="s">
        <v>15</v>
      </c>
      <c r="E635" s="1" t="s">
        <v>39</v>
      </c>
      <c r="F635" s="1">
        <v>1000000</v>
      </c>
      <c r="G635" s="1">
        <f t="shared" si="21"/>
        <v>1000000</v>
      </c>
      <c r="H635" s="1">
        <v>1</v>
      </c>
    </row>
    <row r="636" spans="1:8" ht="30">
      <c r="A636" s="10"/>
      <c r="B636" s="1">
        <v>45451100</v>
      </c>
      <c r="C636" s="5" t="s">
        <v>501</v>
      </c>
      <c r="D636" s="1" t="s">
        <v>15</v>
      </c>
      <c r="E636" s="1" t="s">
        <v>39</v>
      </c>
      <c r="F636" s="1">
        <v>1000000</v>
      </c>
      <c r="G636" s="1">
        <f t="shared" si="21"/>
        <v>1000000</v>
      </c>
      <c r="H636" s="1">
        <v>1</v>
      </c>
    </row>
    <row r="637" spans="1:8" ht="45">
      <c r="A637" s="10"/>
      <c r="B637" s="1">
        <v>45451100</v>
      </c>
      <c r="C637" s="5" t="s">
        <v>502</v>
      </c>
      <c r="D637" s="1" t="s">
        <v>15</v>
      </c>
      <c r="E637" s="1" t="s">
        <v>39</v>
      </c>
      <c r="F637" s="1">
        <v>1000000</v>
      </c>
      <c r="G637" s="1">
        <f t="shared" si="21"/>
        <v>1000000</v>
      </c>
      <c r="H637" s="1">
        <v>1</v>
      </c>
    </row>
    <row r="638" spans="1:8" ht="45">
      <c r="A638" s="10"/>
      <c r="B638" s="1">
        <v>45451100</v>
      </c>
      <c r="C638" s="5" t="s">
        <v>503</v>
      </c>
      <c r="D638" s="1" t="s">
        <v>15</v>
      </c>
      <c r="E638" s="1" t="s">
        <v>39</v>
      </c>
      <c r="F638" s="1">
        <v>4000000</v>
      </c>
      <c r="G638" s="1">
        <f t="shared" si="21"/>
        <v>4000000</v>
      </c>
      <c r="H638" s="1">
        <v>1</v>
      </c>
    </row>
    <row r="639" spans="1:8" ht="45">
      <c r="A639" s="10"/>
      <c r="B639" s="1">
        <v>45451100</v>
      </c>
      <c r="C639" s="5" t="s">
        <v>504</v>
      </c>
      <c r="D639" s="1" t="s">
        <v>15</v>
      </c>
      <c r="E639" s="1" t="s">
        <v>39</v>
      </c>
      <c r="F639" s="1">
        <v>2000000</v>
      </c>
      <c r="G639" s="1">
        <f t="shared" si="21"/>
        <v>2000000</v>
      </c>
      <c r="H639" s="1">
        <v>1</v>
      </c>
    </row>
    <row r="640" spans="1:8" ht="30">
      <c r="A640" s="10"/>
      <c r="B640" s="1">
        <v>45451100</v>
      </c>
      <c r="C640" s="5" t="s">
        <v>505</v>
      </c>
      <c r="D640" s="1" t="s">
        <v>15</v>
      </c>
      <c r="E640" s="1" t="s">
        <v>39</v>
      </c>
      <c r="F640" s="1">
        <v>25000000</v>
      </c>
      <c r="G640" s="1">
        <f t="shared" si="21"/>
        <v>25000000</v>
      </c>
      <c r="H640" s="1">
        <v>1</v>
      </c>
    </row>
    <row r="641" spans="1:8" ht="45">
      <c r="A641" s="10"/>
      <c r="B641" s="1">
        <v>45451100</v>
      </c>
      <c r="C641" s="5" t="s">
        <v>506</v>
      </c>
      <c r="D641" s="1" t="s">
        <v>15</v>
      </c>
      <c r="E641" s="1" t="s">
        <v>39</v>
      </c>
      <c r="F641" s="1">
        <v>22000000</v>
      </c>
      <c r="G641" s="1">
        <f t="shared" si="21"/>
        <v>22000000</v>
      </c>
      <c r="H641" s="1">
        <v>1</v>
      </c>
    </row>
    <row r="642" spans="1:8" ht="45">
      <c r="A642" s="10"/>
      <c r="B642" s="1">
        <v>45451100</v>
      </c>
      <c r="C642" s="5" t="s">
        <v>507</v>
      </c>
      <c r="D642" s="1" t="s">
        <v>15</v>
      </c>
      <c r="E642" s="1" t="s">
        <v>39</v>
      </c>
      <c r="F642" s="1">
        <v>10000000</v>
      </c>
      <c r="G642" s="1">
        <f t="shared" si="21"/>
        <v>10000000</v>
      </c>
      <c r="H642" s="1">
        <v>1</v>
      </c>
    </row>
    <row r="643" spans="1:8" ht="45">
      <c r="A643" s="10"/>
      <c r="B643" s="1">
        <v>45451100</v>
      </c>
      <c r="C643" s="5" t="s">
        <v>508</v>
      </c>
      <c r="D643" s="1" t="s">
        <v>15</v>
      </c>
      <c r="E643" s="1" t="s">
        <v>39</v>
      </c>
      <c r="F643" s="1">
        <v>2000000</v>
      </c>
      <c r="G643" s="1">
        <f t="shared" si="21"/>
        <v>2000000</v>
      </c>
      <c r="H643" s="1">
        <v>1</v>
      </c>
    </row>
    <row r="644" spans="1:8" ht="30">
      <c r="A644" s="10"/>
      <c r="B644" s="1">
        <v>45451100</v>
      </c>
      <c r="C644" s="5" t="s">
        <v>509</v>
      </c>
      <c r="D644" s="1" t="s">
        <v>15</v>
      </c>
      <c r="E644" s="1" t="s">
        <v>39</v>
      </c>
      <c r="F644" s="1">
        <v>2000000</v>
      </c>
      <c r="G644" s="1">
        <f t="shared" si="21"/>
        <v>2000000</v>
      </c>
      <c r="H644" s="1">
        <v>1</v>
      </c>
    </row>
    <row r="645" spans="1:8" ht="45">
      <c r="A645" s="10"/>
      <c r="B645" s="1">
        <v>45451100</v>
      </c>
      <c r="C645" s="5" t="s">
        <v>510</v>
      </c>
      <c r="D645" s="1" t="s">
        <v>15</v>
      </c>
      <c r="E645" s="1" t="s">
        <v>39</v>
      </c>
      <c r="F645" s="1">
        <v>20000000</v>
      </c>
      <c r="G645" s="1">
        <f t="shared" si="21"/>
        <v>20000000</v>
      </c>
      <c r="H645" s="1">
        <v>1</v>
      </c>
    </row>
    <row r="646" spans="1:8" ht="45">
      <c r="A646" s="10"/>
      <c r="B646" s="1">
        <v>45451100</v>
      </c>
      <c r="C646" s="5" t="s">
        <v>511</v>
      </c>
      <c r="D646" s="1" t="s">
        <v>15</v>
      </c>
      <c r="E646" s="1" t="s">
        <v>39</v>
      </c>
      <c r="F646" s="1">
        <v>1000000</v>
      </c>
      <c r="G646" s="1">
        <f t="shared" si="21"/>
        <v>1000000</v>
      </c>
      <c r="H646" s="1">
        <v>1</v>
      </c>
    </row>
    <row r="647" spans="1:8" ht="30">
      <c r="A647" s="10"/>
      <c r="B647" s="1">
        <v>45451100</v>
      </c>
      <c r="C647" s="5" t="s">
        <v>512</v>
      </c>
      <c r="D647" s="1" t="s">
        <v>15</v>
      </c>
      <c r="E647" s="1" t="s">
        <v>39</v>
      </c>
      <c r="F647" s="1">
        <v>1000000</v>
      </c>
      <c r="G647" s="1">
        <f t="shared" si="21"/>
        <v>1000000</v>
      </c>
      <c r="H647" s="1">
        <v>1</v>
      </c>
    </row>
    <row r="648" spans="1:8" ht="15">
      <c r="A648" s="10"/>
      <c r="B648" s="1">
        <v>45451100</v>
      </c>
      <c r="C648" s="5" t="s">
        <v>513</v>
      </c>
      <c r="D648" s="1" t="s">
        <v>15</v>
      </c>
      <c r="E648" s="1" t="s">
        <v>39</v>
      </c>
      <c r="F648" s="1">
        <v>5000000</v>
      </c>
      <c r="G648" s="1">
        <f t="shared" si="21"/>
        <v>5000000</v>
      </c>
      <c r="H648" s="1">
        <v>1</v>
      </c>
    </row>
    <row r="649" spans="1:8" ht="30">
      <c r="A649" s="10"/>
      <c r="B649" s="1">
        <v>45451100</v>
      </c>
      <c r="C649" s="5" t="s">
        <v>514</v>
      </c>
      <c r="D649" s="1" t="s">
        <v>28</v>
      </c>
      <c r="E649" s="1" t="s">
        <v>39</v>
      </c>
      <c r="F649" s="1">
        <v>3000000</v>
      </c>
      <c r="G649" s="1">
        <f t="shared" si="21"/>
        <v>3000000</v>
      </c>
      <c r="H649" s="1">
        <v>1</v>
      </c>
    </row>
    <row r="650" spans="1:8" ht="30">
      <c r="A650" s="10"/>
      <c r="B650" s="1">
        <v>45451100</v>
      </c>
      <c r="C650" s="5" t="s">
        <v>515</v>
      </c>
      <c r="D650" s="1" t="s">
        <v>15</v>
      </c>
      <c r="E650" s="1" t="s">
        <v>222</v>
      </c>
      <c r="F650" s="1">
        <v>50000</v>
      </c>
      <c r="G650" s="1">
        <f t="shared" si="21"/>
        <v>5000000</v>
      </c>
      <c r="H650" s="1">
        <v>100</v>
      </c>
    </row>
    <row r="651" spans="1:8" ht="15">
      <c r="A651" s="8" t="s">
        <v>217</v>
      </c>
      <c r="B651" s="8"/>
      <c r="C651" s="8"/>
      <c r="D651" s="8"/>
      <c r="E651" s="8"/>
      <c r="F651" s="8"/>
      <c r="G651" s="3">
        <f>SUM(G652:G687)</f>
        <v>165150000</v>
      </c>
      <c r="H651" s="3"/>
    </row>
    <row r="652" spans="1:8" ht="45">
      <c r="A652" s="10">
        <v>423900</v>
      </c>
      <c r="B652" s="1">
        <v>79811100</v>
      </c>
      <c r="C652" s="5" t="s">
        <v>516</v>
      </c>
      <c r="D652" s="1" t="s">
        <v>28</v>
      </c>
      <c r="E652" s="1" t="s">
        <v>222</v>
      </c>
      <c r="F652" s="1">
        <v>2000</v>
      </c>
      <c r="G652" s="1">
        <f aca="true" t="shared" si="22" ref="G652:G687">F652*H652</f>
        <v>5000000</v>
      </c>
      <c r="H652" s="1">
        <v>2500</v>
      </c>
    </row>
    <row r="653" spans="1:8" ht="30">
      <c r="A653" s="10"/>
      <c r="B653" s="1">
        <v>79951100</v>
      </c>
      <c r="C653" s="5" t="s">
        <v>517</v>
      </c>
      <c r="D653" s="1" t="s">
        <v>28</v>
      </c>
      <c r="E653" s="1" t="s">
        <v>39</v>
      </c>
      <c r="F653" s="1">
        <v>14000000</v>
      </c>
      <c r="G653" s="1">
        <f t="shared" si="22"/>
        <v>14000000</v>
      </c>
      <c r="H653" s="1">
        <v>1</v>
      </c>
    </row>
    <row r="654" spans="1:8" ht="30">
      <c r="A654" s="10"/>
      <c r="B654" s="1">
        <v>79951100</v>
      </c>
      <c r="C654" s="5" t="s">
        <v>518</v>
      </c>
      <c r="D654" s="1" t="s">
        <v>28</v>
      </c>
      <c r="E654" s="1" t="s">
        <v>39</v>
      </c>
      <c r="F654" s="1">
        <v>14000000</v>
      </c>
      <c r="G654" s="1">
        <f t="shared" si="22"/>
        <v>14000000</v>
      </c>
      <c r="H654" s="1">
        <v>1</v>
      </c>
    </row>
    <row r="655" spans="1:8" ht="45">
      <c r="A655" s="10"/>
      <c r="B655" s="1">
        <v>79951100</v>
      </c>
      <c r="C655" s="5" t="s">
        <v>519</v>
      </c>
      <c r="D655" s="1" t="s">
        <v>381</v>
      </c>
      <c r="E655" s="1" t="s">
        <v>39</v>
      </c>
      <c r="F655" s="1">
        <v>2000000</v>
      </c>
      <c r="G655" s="1">
        <f t="shared" si="22"/>
        <v>2000000</v>
      </c>
      <c r="H655" s="1">
        <v>1</v>
      </c>
    </row>
    <row r="656" spans="1:8" ht="60">
      <c r="A656" s="10"/>
      <c r="B656" s="1">
        <v>79951110</v>
      </c>
      <c r="C656" s="5" t="s">
        <v>520</v>
      </c>
      <c r="D656" s="1" t="s">
        <v>28</v>
      </c>
      <c r="E656" s="1" t="s">
        <v>39</v>
      </c>
      <c r="F656" s="1">
        <v>500000</v>
      </c>
      <c r="G656" s="1">
        <f t="shared" si="22"/>
        <v>500000</v>
      </c>
      <c r="H656" s="1">
        <v>1</v>
      </c>
    </row>
    <row r="657" spans="1:8" ht="60">
      <c r="A657" s="10"/>
      <c r="B657" s="1">
        <v>79951110</v>
      </c>
      <c r="C657" s="5" t="s">
        <v>521</v>
      </c>
      <c r="D657" s="1" t="s">
        <v>28</v>
      </c>
      <c r="E657" s="1" t="s">
        <v>39</v>
      </c>
      <c r="F657" s="1">
        <v>600000</v>
      </c>
      <c r="G657" s="1">
        <f t="shared" si="22"/>
        <v>600000</v>
      </c>
      <c r="H657" s="1">
        <v>1</v>
      </c>
    </row>
    <row r="658" spans="1:8" ht="45">
      <c r="A658" s="10"/>
      <c r="B658" s="1">
        <v>79951110</v>
      </c>
      <c r="C658" s="5" t="s">
        <v>522</v>
      </c>
      <c r="D658" s="1" t="s">
        <v>28</v>
      </c>
      <c r="E658" s="1" t="s">
        <v>39</v>
      </c>
      <c r="F658" s="1">
        <v>1000000</v>
      </c>
      <c r="G658" s="1">
        <f t="shared" si="22"/>
        <v>1000000</v>
      </c>
      <c r="H658" s="1">
        <v>1</v>
      </c>
    </row>
    <row r="659" spans="1:8" ht="60">
      <c r="A659" s="10"/>
      <c r="B659" s="1">
        <v>79951110</v>
      </c>
      <c r="C659" s="5" t="s">
        <v>523</v>
      </c>
      <c r="D659" s="1" t="s">
        <v>28</v>
      </c>
      <c r="E659" s="1" t="s">
        <v>39</v>
      </c>
      <c r="F659" s="1">
        <v>750000</v>
      </c>
      <c r="G659" s="1">
        <f t="shared" si="22"/>
        <v>750000</v>
      </c>
      <c r="H659" s="1">
        <v>1</v>
      </c>
    </row>
    <row r="660" spans="1:8" ht="60">
      <c r="A660" s="10"/>
      <c r="B660" s="1">
        <v>79951110</v>
      </c>
      <c r="C660" s="5" t="s">
        <v>524</v>
      </c>
      <c r="D660" s="1" t="s">
        <v>28</v>
      </c>
      <c r="E660" s="1" t="s">
        <v>39</v>
      </c>
      <c r="F660" s="1">
        <v>500000</v>
      </c>
      <c r="G660" s="1">
        <f t="shared" si="22"/>
        <v>500000</v>
      </c>
      <c r="H660" s="1">
        <v>1</v>
      </c>
    </row>
    <row r="661" spans="1:8" ht="75">
      <c r="A661" s="10"/>
      <c r="B661" s="1">
        <v>79951110</v>
      </c>
      <c r="C661" s="5" t="s">
        <v>525</v>
      </c>
      <c r="D661" s="1" t="s">
        <v>28</v>
      </c>
      <c r="E661" s="1" t="s">
        <v>39</v>
      </c>
      <c r="F661" s="1">
        <v>500000</v>
      </c>
      <c r="G661" s="1">
        <f t="shared" si="22"/>
        <v>500000</v>
      </c>
      <c r="H661" s="1">
        <v>1</v>
      </c>
    </row>
    <row r="662" spans="1:8" ht="75">
      <c r="A662" s="10"/>
      <c r="B662" s="1">
        <v>79951110</v>
      </c>
      <c r="C662" s="5" t="s">
        <v>526</v>
      </c>
      <c r="D662" s="1" t="s">
        <v>28</v>
      </c>
      <c r="E662" s="1" t="s">
        <v>39</v>
      </c>
      <c r="F662" s="1">
        <v>1000000</v>
      </c>
      <c r="G662" s="1">
        <f t="shared" si="22"/>
        <v>1000000</v>
      </c>
      <c r="H662" s="1">
        <v>1</v>
      </c>
    </row>
    <row r="663" spans="1:8" ht="75">
      <c r="A663" s="10"/>
      <c r="B663" s="1">
        <v>79951110</v>
      </c>
      <c r="C663" s="5" t="s">
        <v>527</v>
      </c>
      <c r="D663" s="1" t="s">
        <v>28</v>
      </c>
      <c r="E663" s="1" t="s">
        <v>39</v>
      </c>
      <c r="F663" s="1">
        <v>800000</v>
      </c>
      <c r="G663" s="1">
        <f t="shared" si="22"/>
        <v>800000</v>
      </c>
      <c r="H663" s="1">
        <v>1</v>
      </c>
    </row>
    <row r="664" spans="1:8" ht="60">
      <c r="A664" s="10"/>
      <c r="B664" s="1">
        <v>79951110</v>
      </c>
      <c r="C664" s="5" t="s">
        <v>528</v>
      </c>
      <c r="D664" s="1" t="s">
        <v>28</v>
      </c>
      <c r="E664" s="1" t="s">
        <v>39</v>
      </c>
      <c r="F664" s="1">
        <v>500000</v>
      </c>
      <c r="G664" s="1">
        <f t="shared" si="22"/>
        <v>500000</v>
      </c>
      <c r="H664" s="1">
        <v>1</v>
      </c>
    </row>
    <row r="665" spans="1:8" ht="105">
      <c r="A665" s="10"/>
      <c r="B665" s="1">
        <v>79951110</v>
      </c>
      <c r="C665" s="5" t="s">
        <v>529</v>
      </c>
      <c r="D665" s="1" t="s">
        <v>28</v>
      </c>
      <c r="E665" s="1" t="s">
        <v>39</v>
      </c>
      <c r="F665" s="1">
        <v>1000000</v>
      </c>
      <c r="G665" s="1">
        <f t="shared" si="22"/>
        <v>1000000</v>
      </c>
      <c r="H665" s="1">
        <v>1</v>
      </c>
    </row>
    <row r="666" spans="1:8" ht="60">
      <c r="A666" s="10"/>
      <c r="B666" s="1">
        <v>79951110</v>
      </c>
      <c r="C666" s="5" t="s">
        <v>530</v>
      </c>
      <c r="D666" s="1" t="s">
        <v>28</v>
      </c>
      <c r="E666" s="1" t="s">
        <v>39</v>
      </c>
      <c r="F666" s="1">
        <v>7000000</v>
      </c>
      <c r="G666" s="1">
        <f t="shared" si="22"/>
        <v>7000000</v>
      </c>
      <c r="H666" s="1">
        <v>1</v>
      </c>
    </row>
    <row r="667" spans="1:8" ht="45">
      <c r="A667" s="10"/>
      <c r="B667" s="1">
        <v>79951110</v>
      </c>
      <c r="C667" s="5" t="s">
        <v>531</v>
      </c>
      <c r="D667" s="1" t="s">
        <v>381</v>
      </c>
      <c r="E667" s="1" t="s">
        <v>39</v>
      </c>
      <c r="F667" s="1">
        <v>5000000</v>
      </c>
      <c r="G667" s="1">
        <f t="shared" si="22"/>
        <v>5000000</v>
      </c>
      <c r="H667" s="1">
        <v>1</v>
      </c>
    </row>
    <row r="668" spans="1:8" ht="45">
      <c r="A668" s="10"/>
      <c r="B668" s="1">
        <v>79951110</v>
      </c>
      <c r="C668" s="5" t="s">
        <v>532</v>
      </c>
      <c r="D668" s="1" t="s">
        <v>28</v>
      </c>
      <c r="E668" s="1" t="s">
        <v>39</v>
      </c>
      <c r="F668" s="1">
        <v>5000000</v>
      </c>
      <c r="G668" s="1">
        <f t="shared" si="22"/>
        <v>5000000</v>
      </c>
      <c r="H668" s="1">
        <v>1</v>
      </c>
    </row>
    <row r="669" spans="1:8" ht="30">
      <c r="A669" s="10"/>
      <c r="B669" s="1">
        <v>79951110</v>
      </c>
      <c r="C669" s="5" t="s">
        <v>533</v>
      </c>
      <c r="D669" s="1" t="s">
        <v>28</v>
      </c>
      <c r="E669" s="1" t="s">
        <v>39</v>
      </c>
      <c r="F669" s="1">
        <v>15000000</v>
      </c>
      <c r="G669" s="1">
        <f t="shared" si="22"/>
        <v>15000000</v>
      </c>
      <c r="H669" s="1">
        <v>1</v>
      </c>
    </row>
    <row r="670" spans="1:8" ht="45">
      <c r="A670" s="10"/>
      <c r="B670" s="1">
        <v>79951110</v>
      </c>
      <c r="C670" s="5" t="s">
        <v>534</v>
      </c>
      <c r="D670" s="1" t="s">
        <v>28</v>
      </c>
      <c r="E670" s="1" t="s">
        <v>39</v>
      </c>
      <c r="F670" s="1">
        <v>1000000</v>
      </c>
      <c r="G670" s="1">
        <f t="shared" si="22"/>
        <v>1000000</v>
      </c>
      <c r="H670" s="1">
        <v>1</v>
      </c>
    </row>
    <row r="671" spans="1:8" ht="45">
      <c r="A671" s="10"/>
      <c r="B671" s="1">
        <v>79951110</v>
      </c>
      <c r="C671" s="5" t="s">
        <v>535</v>
      </c>
      <c r="D671" s="1" t="s">
        <v>381</v>
      </c>
      <c r="E671" s="1" t="s">
        <v>39</v>
      </c>
      <c r="F671" s="1">
        <v>10000000</v>
      </c>
      <c r="G671" s="1">
        <f t="shared" si="22"/>
        <v>10000000</v>
      </c>
      <c r="H671" s="1">
        <v>1</v>
      </c>
    </row>
    <row r="672" spans="1:8" ht="45">
      <c r="A672" s="10"/>
      <c r="B672" s="1">
        <v>79951110</v>
      </c>
      <c r="C672" s="5" t="s">
        <v>536</v>
      </c>
      <c r="D672" s="1" t="s">
        <v>28</v>
      </c>
      <c r="E672" s="1" t="s">
        <v>39</v>
      </c>
      <c r="F672" s="1">
        <v>11000000</v>
      </c>
      <c r="G672" s="1">
        <f t="shared" si="22"/>
        <v>11000000</v>
      </c>
      <c r="H672" s="1">
        <v>1</v>
      </c>
    </row>
    <row r="673" spans="1:8" ht="30">
      <c r="A673" s="10"/>
      <c r="B673" s="1">
        <v>79951110</v>
      </c>
      <c r="C673" s="5" t="s">
        <v>537</v>
      </c>
      <c r="D673" s="1" t="s">
        <v>28</v>
      </c>
      <c r="E673" s="1" t="s">
        <v>39</v>
      </c>
      <c r="F673" s="1">
        <v>5000000</v>
      </c>
      <c r="G673" s="1">
        <f t="shared" si="22"/>
        <v>5000000</v>
      </c>
      <c r="H673" s="1">
        <v>1</v>
      </c>
    </row>
    <row r="674" spans="1:8" ht="60">
      <c r="A674" s="10"/>
      <c r="B674" s="1">
        <v>79951110</v>
      </c>
      <c r="C674" s="5" t="s">
        <v>538</v>
      </c>
      <c r="D674" s="1" t="s">
        <v>28</v>
      </c>
      <c r="E674" s="1" t="s">
        <v>39</v>
      </c>
      <c r="F674" s="1">
        <v>3000000</v>
      </c>
      <c r="G674" s="1">
        <f t="shared" si="22"/>
        <v>3000000</v>
      </c>
      <c r="H674" s="1">
        <v>1</v>
      </c>
    </row>
    <row r="675" spans="1:8" ht="45">
      <c r="A675" s="10"/>
      <c r="B675" s="1">
        <v>79951110</v>
      </c>
      <c r="C675" s="5" t="s">
        <v>539</v>
      </c>
      <c r="D675" s="1" t="s">
        <v>28</v>
      </c>
      <c r="E675" s="1" t="s">
        <v>39</v>
      </c>
      <c r="F675" s="1">
        <v>1700000</v>
      </c>
      <c r="G675" s="1">
        <f t="shared" si="22"/>
        <v>1700000</v>
      </c>
      <c r="H675" s="1">
        <v>1</v>
      </c>
    </row>
    <row r="676" spans="1:8" ht="45">
      <c r="A676" s="10"/>
      <c r="B676" s="1">
        <v>79951110</v>
      </c>
      <c r="C676" s="5" t="s">
        <v>540</v>
      </c>
      <c r="D676" s="1" t="s">
        <v>28</v>
      </c>
      <c r="E676" s="1" t="s">
        <v>39</v>
      </c>
      <c r="F676" s="1">
        <v>3650000</v>
      </c>
      <c r="G676" s="1">
        <f t="shared" si="22"/>
        <v>3650000</v>
      </c>
      <c r="H676" s="1">
        <v>1</v>
      </c>
    </row>
    <row r="677" spans="1:8" ht="45">
      <c r="A677" s="10"/>
      <c r="B677" s="1">
        <v>79951110</v>
      </c>
      <c r="C677" s="5" t="s">
        <v>540</v>
      </c>
      <c r="D677" s="1" t="s">
        <v>28</v>
      </c>
      <c r="E677" s="1" t="s">
        <v>39</v>
      </c>
      <c r="F677" s="1">
        <v>3650000</v>
      </c>
      <c r="G677" s="1">
        <f t="shared" si="22"/>
        <v>3650000</v>
      </c>
      <c r="H677" s="1">
        <v>1</v>
      </c>
    </row>
    <row r="678" spans="1:8" ht="60">
      <c r="A678" s="10"/>
      <c r="B678" s="1">
        <v>79951110</v>
      </c>
      <c r="C678" s="5" t="s">
        <v>541</v>
      </c>
      <c r="D678" s="1" t="s">
        <v>28</v>
      </c>
      <c r="E678" s="1" t="s">
        <v>39</v>
      </c>
      <c r="F678" s="1">
        <v>2500000</v>
      </c>
      <c r="G678" s="1">
        <f t="shared" si="22"/>
        <v>2500000</v>
      </c>
      <c r="H678" s="1">
        <v>1</v>
      </c>
    </row>
    <row r="679" spans="1:8" ht="75">
      <c r="A679" s="10"/>
      <c r="B679" s="1">
        <v>79951110</v>
      </c>
      <c r="C679" s="5" t="s">
        <v>542</v>
      </c>
      <c r="D679" s="1" t="s">
        <v>28</v>
      </c>
      <c r="E679" s="1" t="s">
        <v>39</v>
      </c>
      <c r="F679" s="1">
        <v>3000000</v>
      </c>
      <c r="G679" s="1">
        <f t="shared" si="22"/>
        <v>3000000</v>
      </c>
      <c r="H679" s="1">
        <v>1</v>
      </c>
    </row>
    <row r="680" spans="1:8" ht="45">
      <c r="A680" s="10"/>
      <c r="B680" s="1">
        <v>79951110</v>
      </c>
      <c r="C680" s="5" t="s">
        <v>543</v>
      </c>
      <c r="D680" s="1" t="s">
        <v>28</v>
      </c>
      <c r="E680" s="1" t="s">
        <v>39</v>
      </c>
      <c r="F680" s="1">
        <v>5000000</v>
      </c>
      <c r="G680" s="1">
        <f t="shared" si="22"/>
        <v>5000000</v>
      </c>
      <c r="H680" s="1">
        <v>1</v>
      </c>
    </row>
    <row r="681" spans="1:8" ht="45">
      <c r="A681" s="10"/>
      <c r="B681" s="1">
        <v>79951110</v>
      </c>
      <c r="C681" s="5" t="s">
        <v>544</v>
      </c>
      <c r="D681" s="1" t="s">
        <v>28</v>
      </c>
      <c r="E681" s="1" t="s">
        <v>39</v>
      </c>
      <c r="F681" s="1">
        <v>2000000</v>
      </c>
      <c r="G681" s="1">
        <f t="shared" si="22"/>
        <v>2000000</v>
      </c>
      <c r="H681" s="1">
        <v>1</v>
      </c>
    </row>
    <row r="682" spans="1:8" ht="45">
      <c r="A682" s="10"/>
      <c r="B682" s="1">
        <v>79951110</v>
      </c>
      <c r="C682" s="5" t="s">
        <v>545</v>
      </c>
      <c r="D682" s="1" t="s">
        <v>28</v>
      </c>
      <c r="E682" s="1" t="s">
        <v>39</v>
      </c>
      <c r="F682" s="1">
        <v>1500000</v>
      </c>
      <c r="G682" s="1">
        <f t="shared" si="22"/>
        <v>1500000</v>
      </c>
      <c r="H682" s="1">
        <v>1</v>
      </c>
    </row>
    <row r="683" spans="1:8" ht="30">
      <c r="A683" s="10"/>
      <c r="B683" s="1">
        <v>79951120</v>
      </c>
      <c r="C683" s="5" t="s">
        <v>546</v>
      </c>
      <c r="D683" s="1" t="s">
        <v>28</v>
      </c>
      <c r="E683" s="1" t="s">
        <v>39</v>
      </c>
      <c r="F683" s="1">
        <v>3000000</v>
      </c>
      <c r="G683" s="1">
        <f t="shared" si="22"/>
        <v>3000000</v>
      </c>
      <c r="H683" s="1">
        <v>1</v>
      </c>
    </row>
    <row r="684" spans="1:8" ht="30">
      <c r="A684" s="10"/>
      <c r="B684" s="1">
        <v>79951110</v>
      </c>
      <c r="C684" s="5" t="s">
        <v>547</v>
      </c>
      <c r="D684" s="1" t="s">
        <v>28</v>
      </c>
      <c r="E684" s="1" t="s">
        <v>39</v>
      </c>
      <c r="F684" s="1">
        <v>7000000</v>
      </c>
      <c r="G684" s="1">
        <f t="shared" si="22"/>
        <v>7000000</v>
      </c>
      <c r="H684" s="1">
        <v>1</v>
      </c>
    </row>
    <row r="685" spans="1:8" ht="30">
      <c r="A685" s="10"/>
      <c r="B685" s="1">
        <v>79951110</v>
      </c>
      <c r="C685" s="5" t="s">
        <v>548</v>
      </c>
      <c r="D685" s="1" t="s">
        <v>28</v>
      </c>
      <c r="E685" s="1" t="s">
        <v>39</v>
      </c>
      <c r="F685" s="1">
        <v>2000000</v>
      </c>
      <c r="G685" s="1">
        <f t="shared" si="22"/>
        <v>2000000</v>
      </c>
      <c r="H685" s="1">
        <v>1</v>
      </c>
    </row>
    <row r="686" spans="1:8" ht="30">
      <c r="A686" s="10"/>
      <c r="B686" s="1">
        <v>79951100</v>
      </c>
      <c r="C686" s="5" t="s">
        <v>549</v>
      </c>
      <c r="D686" s="1" t="s">
        <v>28</v>
      </c>
      <c r="E686" s="1" t="s">
        <v>39</v>
      </c>
      <c r="F686" s="1">
        <v>1000000</v>
      </c>
      <c r="G686" s="1">
        <f t="shared" si="22"/>
        <v>1000000</v>
      </c>
      <c r="H686" s="1">
        <v>1</v>
      </c>
    </row>
    <row r="687" spans="1:8" ht="45">
      <c r="A687" s="10"/>
      <c r="B687" s="1">
        <v>79951100</v>
      </c>
      <c r="C687" s="5" t="s">
        <v>550</v>
      </c>
      <c r="D687" s="1" t="s">
        <v>28</v>
      </c>
      <c r="E687" s="1" t="s">
        <v>39</v>
      </c>
      <c r="F687" s="1">
        <v>25000000</v>
      </c>
      <c r="G687" s="1">
        <f t="shared" si="22"/>
        <v>25000000</v>
      </c>
      <c r="H687" s="1">
        <v>1</v>
      </c>
    </row>
    <row r="688" spans="1:8" ht="39.75" customHeight="1">
      <c r="A688" s="9" t="s">
        <v>551</v>
      </c>
      <c r="B688" s="9"/>
      <c r="C688" s="9"/>
      <c r="D688" s="9"/>
      <c r="E688" s="9"/>
      <c r="F688" s="9"/>
      <c r="G688" s="6">
        <f>SUM(G689+G691)</f>
        <v>2000000</v>
      </c>
      <c r="H688" s="6"/>
    </row>
    <row r="689" spans="1:8" ht="15">
      <c r="A689" s="8" t="s">
        <v>195</v>
      </c>
      <c r="B689" s="8"/>
      <c r="C689" s="8"/>
      <c r="D689" s="8"/>
      <c r="E689" s="8"/>
      <c r="F689" s="8"/>
      <c r="G689" s="3">
        <f>SUM(G690:G690)</f>
        <v>1960000</v>
      </c>
      <c r="H689" s="3"/>
    </row>
    <row r="690" spans="1:8" ht="30">
      <c r="A690" s="10">
        <v>425100</v>
      </c>
      <c r="B690" s="1">
        <v>45211149</v>
      </c>
      <c r="C690" s="5" t="s">
        <v>552</v>
      </c>
      <c r="D690" s="1" t="s">
        <v>233</v>
      </c>
      <c r="E690" s="1" t="s">
        <v>39</v>
      </c>
      <c r="F690" s="1">
        <v>1960000</v>
      </c>
      <c r="G690" s="1">
        <f>F690*H690</f>
        <v>1960000</v>
      </c>
      <c r="H690" s="1">
        <v>1</v>
      </c>
    </row>
    <row r="691" spans="1:8" ht="15">
      <c r="A691" s="8" t="s">
        <v>217</v>
      </c>
      <c r="B691" s="8"/>
      <c r="C691" s="8"/>
      <c r="D691" s="8"/>
      <c r="E691" s="8"/>
      <c r="F691" s="8"/>
      <c r="G691" s="3">
        <f>SUM(G692:G692)</f>
        <v>40000</v>
      </c>
      <c r="H691" s="3"/>
    </row>
    <row r="692" spans="1:8" ht="15">
      <c r="A692" s="10">
        <v>425100</v>
      </c>
      <c r="B692" s="1">
        <v>71351540</v>
      </c>
      <c r="C692" s="5" t="s">
        <v>309</v>
      </c>
      <c r="D692" s="1" t="s">
        <v>233</v>
      </c>
      <c r="E692" s="1" t="s">
        <v>39</v>
      </c>
      <c r="F692" s="1">
        <v>40000</v>
      </c>
      <c r="G692" s="1">
        <f>F692*H692</f>
        <v>40000</v>
      </c>
      <c r="H692" s="1">
        <v>1</v>
      </c>
    </row>
    <row r="693" spans="1:8" ht="39.75" customHeight="1">
      <c r="A693" s="9" t="s">
        <v>553</v>
      </c>
      <c r="B693" s="9"/>
      <c r="C693" s="9"/>
      <c r="D693" s="9"/>
      <c r="E693" s="9"/>
      <c r="F693" s="9"/>
      <c r="G693" s="6">
        <f>SUM(G694)</f>
        <v>149350800</v>
      </c>
      <c r="H693" s="6"/>
    </row>
    <row r="694" spans="1:8" ht="15">
      <c r="A694" s="8" t="s">
        <v>13</v>
      </c>
      <c r="B694" s="8"/>
      <c r="C694" s="8"/>
      <c r="D694" s="8"/>
      <c r="E694" s="8"/>
      <c r="F694" s="8"/>
      <c r="G694" s="3">
        <f>SUM(G695:G718)</f>
        <v>149350800</v>
      </c>
      <c r="H694" s="3"/>
    </row>
    <row r="695" spans="1:8" ht="45">
      <c r="A695" s="10">
        <v>512900</v>
      </c>
      <c r="B695" s="1">
        <v>39120000</v>
      </c>
      <c r="C695" s="5" t="s">
        <v>554</v>
      </c>
      <c r="D695" s="1" t="s">
        <v>28</v>
      </c>
      <c r="E695" s="1" t="s">
        <v>16</v>
      </c>
      <c r="F695" s="1">
        <v>69000</v>
      </c>
      <c r="G695" s="1">
        <f aca="true" t="shared" si="23" ref="G695:G718">F695*H695</f>
        <v>138000</v>
      </c>
      <c r="H695" s="1">
        <v>2</v>
      </c>
    </row>
    <row r="696" spans="1:8" ht="15">
      <c r="A696" s="10"/>
      <c r="B696" s="1">
        <v>39121200</v>
      </c>
      <c r="C696" s="5" t="s">
        <v>555</v>
      </c>
      <c r="D696" s="1" t="s">
        <v>28</v>
      </c>
      <c r="E696" s="1" t="s">
        <v>16</v>
      </c>
      <c r="F696" s="1">
        <v>13000</v>
      </c>
      <c r="G696" s="1">
        <f t="shared" si="23"/>
        <v>9360000</v>
      </c>
      <c r="H696" s="1">
        <v>720</v>
      </c>
    </row>
    <row r="697" spans="1:8" ht="15">
      <c r="A697" s="10"/>
      <c r="B697" s="1">
        <v>39121200</v>
      </c>
      <c r="C697" s="5" t="s">
        <v>556</v>
      </c>
      <c r="D697" s="1" t="s">
        <v>28</v>
      </c>
      <c r="E697" s="1" t="s">
        <v>16</v>
      </c>
      <c r="F697" s="1">
        <v>13000</v>
      </c>
      <c r="G697" s="1">
        <f t="shared" si="23"/>
        <v>9620000</v>
      </c>
      <c r="H697" s="1">
        <v>740</v>
      </c>
    </row>
    <row r="698" spans="1:8" ht="15">
      <c r="A698" s="10"/>
      <c r="B698" s="1">
        <v>39121500</v>
      </c>
      <c r="C698" s="5" t="s">
        <v>557</v>
      </c>
      <c r="D698" s="1" t="s">
        <v>28</v>
      </c>
      <c r="E698" s="1" t="s">
        <v>16</v>
      </c>
      <c r="F698" s="1">
        <v>56000</v>
      </c>
      <c r="G698" s="1">
        <f t="shared" si="23"/>
        <v>56000</v>
      </c>
      <c r="H698" s="1">
        <v>1</v>
      </c>
    </row>
    <row r="699" spans="1:8" ht="15">
      <c r="A699" s="10"/>
      <c r="B699" s="1">
        <v>39121520</v>
      </c>
      <c r="C699" s="5" t="s">
        <v>184</v>
      </c>
      <c r="D699" s="1" t="s">
        <v>28</v>
      </c>
      <c r="E699" s="1" t="s">
        <v>16</v>
      </c>
      <c r="F699" s="1">
        <v>47000</v>
      </c>
      <c r="G699" s="1">
        <f t="shared" si="23"/>
        <v>329000</v>
      </c>
      <c r="H699" s="1">
        <v>7</v>
      </c>
    </row>
    <row r="700" spans="1:8" ht="15">
      <c r="A700" s="10"/>
      <c r="B700" s="1">
        <v>39138120</v>
      </c>
      <c r="C700" s="5" t="s">
        <v>558</v>
      </c>
      <c r="D700" s="1" t="s">
        <v>28</v>
      </c>
      <c r="E700" s="1" t="s">
        <v>16</v>
      </c>
      <c r="F700" s="1">
        <v>2600</v>
      </c>
      <c r="G700" s="1">
        <f t="shared" si="23"/>
        <v>6934200</v>
      </c>
      <c r="H700" s="1">
        <v>2667</v>
      </c>
    </row>
    <row r="701" spans="1:8" ht="15">
      <c r="A701" s="10"/>
      <c r="B701" s="1">
        <v>39138120</v>
      </c>
      <c r="C701" s="5" t="s">
        <v>559</v>
      </c>
      <c r="D701" s="1" t="s">
        <v>28</v>
      </c>
      <c r="E701" s="1" t="s">
        <v>16</v>
      </c>
      <c r="F701" s="1">
        <v>2600</v>
      </c>
      <c r="G701" s="1">
        <f t="shared" si="23"/>
        <v>6726200</v>
      </c>
      <c r="H701" s="1">
        <v>2587</v>
      </c>
    </row>
    <row r="702" spans="1:8" ht="15">
      <c r="A702" s="10"/>
      <c r="B702" s="1">
        <v>39138120</v>
      </c>
      <c r="C702" s="5" t="s">
        <v>560</v>
      </c>
      <c r="D702" s="1" t="s">
        <v>28</v>
      </c>
      <c r="E702" s="1" t="s">
        <v>16</v>
      </c>
      <c r="F702" s="1">
        <v>14000</v>
      </c>
      <c r="G702" s="1">
        <f t="shared" si="23"/>
        <v>50708000</v>
      </c>
      <c r="H702" s="1">
        <v>3622</v>
      </c>
    </row>
    <row r="703" spans="1:8" ht="15">
      <c r="A703" s="10"/>
      <c r="B703" s="1">
        <v>39141120</v>
      </c>
      <c r="C703" s="5" t="s">
        <v>561</v>
      </c>
      <c r="D703" s="1" t="s">
        <v>28</v>
      </c>
      <c r="E703" s="1" t="s">
        <v>16</v>
      </c>
      <c r="F703" s="1">
        <v>68000</v>
      </c>
      <c r="G703" s="1">
        <f t="shared" si="23"/>
        <v>68000</v>
      </c>
      <c r="H703" s="1">
        <v>1</v>
      </c>
    </row>
    <row r="704" spans="1:8" ht="15">
      <c r="A704" s="10"/>
      <c r="B704" s="1">
        <v>39141240</v>
      </c>
      <c r="C704" s="5" t="s">
        <v>562</v>
      </c>
      <c r="D704" s="1" t="s">
        <v>28</v>
      </c>
      <c r="E704" s="1" t="s">
        <v>16</v>
      </c>
      <c r="F704" s="1">
        <v>73500</v>
      </c>
      <c r="G704" s="1">
        <f t="shared" si="23"/>
        <v>24181500</v>
      </c>
      <c r="H704" s="1">
        <v>329</v>
      </c>
    </row>
    <row r="705" spans="1:8" ht="15">
      <c r="A705" s="10"/>
      <c r="B705" s="1">
        <v>39141240</v>
      </c>
      <c r="C705" s="5" t="s">
        <v>563</v>
      </c>
      <c r="D705" s="1" t="s">
        <v>28</v>
      </c>
      <c r="E705" s="1" t="s">
        <v>16</v>
      </c>
      <c r="F705" s="1">
        <v>54000</v>
      </c>
      <c r="G705" s="1">
        <f t="shared" si="23"/>
        <v>25326000</v>
      </c>
      <c r="H705" s="1">
        <v>469</v>
      </c>
    </row>
    <row r="706" spans="1:8" ht="15">
      <c r="A706" s="10"/>
      <c r="B706" s="1">
        <v>39141260</v>
      </c>
      <c r="C706" s="5" t="s">
        <v>564</v>
      </c>
      <c r="D706" s="1" t="s">
        <v>28</v>
      </c>
      <c r="E706" s="1" t="s">
        <v>16</v>
      </c>
      <c r="F706" s="1">
        <v>50000</v>
      </c>
      <c r="G706" s="1">
        <f t="shared" si="23"/>
        <v>14550000</v>
      </c>
      <c r="H706" s="1">
        <v>291</v>
      </c>
    </row>
    <row r="707" spans="1:8" ht="15">
      <c r="A707" s="10"/>
      <c r="B707" s="1">
        <v>39221130</v>
      </c>
      <c r="C707" s="5" t="s">
        <v>565</v>
      </c>
      <c r="D707" s="1" t="s">
        <v>28</v>
      </c>
      <c r="E707" s="1" t="s">
        <v>16</v>
      </c>
      <c r="F707" s="1">
        <v>400</v>
      </c>
      <c r="G707" s="1">
        <f t="shared" si="23"/>
        <v>60000</v>
      </c>
      <c r="H707" s="1">
        <v>150</v>
      </c>
    </row>
    <row r="708" spans="1:8" ht="15">
      <c r="A708" s="10"/>
      <c r="B708" s="1">
        <v>39221260</v>
      </c>
      <c r="C708" s="5" t="s">
        <v>566</v>
      </c>
      <c r="D708" s="1" t="s">
        <v>28</v>
      </c>
      <c r="E708" s="1" t="s">
        <v>16</v>
      </c>
      <c r="F708" s="1">
        <v>350</v>
      </c>
      <c r="G708" s="1">
        <f t="shared" si="23"/>
        <v>52500</v>
      </c>
      <c r="H708" s="1">
        <v>150</v>
      </c>
    </row>
    <row r="709" spans="1:8" ht="15">
      <c r="A709" s="10"/>
      <c r="B709" s="1">
        <v>39221260</v>
      </c>
      <c r="C709" s="5" t="s">
        <v>566</v>
      </c>
      <c r="D709" s="1" t="s">
        <v>28</v>
      </c>
      <c r="E709" s="1" t="s">
        <v>16</v>
      </c>
      <c r="F709" s="1">
        <v>300</v>
      </c>
      <c r="G709" s="1">
        <f t="shared" si="23"/>
        <v>90000</v>
      </c>
      <c r="H709" s="1">
        <v>300</v>
      </c>
    </row>
    <row r="710" spans="1:8" ht="15">
      <c r="A710" s="10"/>
      <c r="B710" s="1">
        <v>39221260</v>
      </c>
      <c r="C710" s="5" t="s">
        <v>567</v>
      </c>
      <c r="D710" s="1" t="s">
        <v>28</v>
      </c>
      <c r="E710" s="1" t="s">
        <v>16</v>
      </c>
      <c r="F710" s="1">
        <v>600</v>
      </c>
      <c r="G710" s="1">
        <f t="shared" si="23"/>
        <v>19200</v>
      </c>
      <c r="H710" s="1">
        <v>32</v>
      </c>
    </row>
    <row r="711" spans="1:8" ht="15">
      <c r="A711" s="10"/>
      <c r="B711" s="1">
        <v>39221290</v>
      </c>
      <c r="C711" s="5" t="s">
        <v>568</v>
      </c>
      <c r="D711" s="1" t="s">
        <v>28</v>
      </c>
      <c r="E711" s="1" t="s">
        <v>16</v>
      </c>
      <c r="F711" s="1">
        <v>7000</v>
      </c>
      <c r="G711" s="1">
        <f t="shared" si="23"/>
        <v>28000</v>
      </c>
      <c r="H711" s="1">
        <v>4</v>
      </c>
    </row>
    <row r="712" spans="1:8" ht="15">
      <c r="A712" s="10"/>
      <c r="B712" s="1">
        <v>39221310</v>
      </c>
      <c r="C712" s="5" t="s">
        <v>569</v>
      </c>
      <c r="D712" s="1" t="s">
        <v>28</v>
      </c>
      <c r="E712" s="1" t="s">
        <v>16</v>
      </c>
      <c r="F712" s="1">
        <v>10600</v>
      </c>
      <c r="G712" s="1">
        <f t="shared" si="23"/>
        <v>21200</v>
      </c>
      <c r="H712" s="1">
        <v>2</v>
      </c>
    </row>
    <row r="713" spans="1:8" ht="15">
      <c r="A713" s="10"/>
      <c r="B713" s="1">
        <v>39221311</v>
      </c>
      <c r="C713" s="5" t="s">
        <v>570</v>
      </c>
      <c r="D713" s="1" t="s">
        <v>28</v>
      </c>
      <c r="E713" s="1" t="s">
        <v>16</v>
      </c>
      <c r="F713" s="1">
        <v>26000</v>
      </c>
      <c r="G713" s="1">
        <f t="shared" si="23"/>
        <v>26000</v>
      </c>
      <c r="H713" s="1">
        <v>1</v>
      </c>
    </row>
    <row r="714" spans="1:8" ht="15">
      <c r="A714" s="10"/>
      <c r="B714" s="1">
        <v>39221311</v>
      </c>
      <c r="C714" s="5" t="s">
        <v>571</v>
      </c>
      <c r="D714" s="1" t="s">
        <v>28</v>
      </c>
      <c r="E714" s="1" t="s">
        <v>16</v>
      </c>
      <c r="F714" s="1">
        <v>22000</v>
      </c>
      <c r="G714" s="1">
        <f t="shared" si="23"/>
        <v>44000</v>
      </c>
      <c r="H714" s="1">
        <v>2</v>
      </c>
    </row>
    <row r="715" spans="1:8" ht="15">
      <c r="A715" s="10"/>
      <c r="B715" s="1">
        <v>39221311</v>
      </c>
      <c r="C715" s="5" t="s">
        <v>572</v>
      </c>
      <c r="D715" s="1" t="s">
        <v>28</v>
      </c>
      <c r="E715" s="1" t="s">
        <v>16</v>
      </c>
      <c r="F715" s="1">
        <v>35000</v>
      </c>
      <c r="G715" s="1">
        <f t="shared" si="23"/>
        <v>105000</v>
      </c>
      <c r="H715" s="1">
        <v>3</v>
      </c>
    </row>
    <row r="716" spans="1:8" ht="15">
      <c r="A716" s="10"/>
      <c r="B716" s="1">
        <v>39224330</v>
      </c>
      <c r="C716" s="5" t="s">
        <v>573</v>
      </c>
      <c r="D716" s="1" t="s">
        <v>28</v>
      </c>
      <c r="E716" s="1" t="s">
        <v>16</v>
      </c>
      <c r="F716" s="1">
        <v>15000</v>
      </c>
      <c r="G716" s="1">
        <f t="shared" si="23"/>
        <v>60000</v>
      </c>
      <c r="H716" s="1">
        <v>4</v>
      </c>
    </row>
    <row r="717" spans="1:8" ht="15">
      <c r="A717" s="10"/>
      <c r="B717" s="1">
        <v>39224330</v>
      </c>
      <c r="C717" s="5" t="s">
        <v>574</v>
      </c>
      <c r="D717" s="1" t="s">
        <v>28</v>
      </c>
      <c r="E717" s="1" t="s">
        <v>16</v>
      </c>
      <c r="F717" s="1">
        <v>12000</v>
      </c>
      <c r="G717" s="1">
        <f t="shared" si="23"/>
        <v>48000</v>
      </c>
      <c r="H717" s="1">
        <v>4</v>
      </c>
    </row>
    <row r="718" spans="1:8" ht="15">
      <c r="A718" s="10"/>
      <c r="B718" s="1">
        <v>39711280</v>
      </c>
      <c r="C718" s="5" t="s">
        <v>575</v>
      </c>
      <c r="D718" s="1" t="s">
        <v>28</v>
      </c>
      <c r="E718" s="1" t="s">
        <v>16</v>
      </c>
      <c r="F718" s="1">
        <v>800000</v>
      </c>
      <c r="G718" s="1">
        <f t="shared" si="23"/>
        <v>800000</v>
      </c>
      <c r="H718" s="1">
        <v>1</v>
      </c>
    </row>
    <row r="719" spans="1:8" ht="39.75" customHeight="1">
      <c r="A719" s="9" t="s">
        <v>576</v>
      </c>
      <c r="B719" s="9"/>
      <c r="C719" s="9"/>
      <c r="D719" s="9"/>
      <c r="E719" s="9"/>
      <c r="F719" s="9"/>
      <c r="G719" s="6">
        <f>SUM(G720)</f>
        <v>4341000</v>
      </c>
      <c r="H719" s="6"/>
    </row>
    <row r="720" spans="1:8" ht="15">
      <c r="A720" s="8" t="s">
        <v>13</v>
      </c>
      <c r="B720" s="8"/>
      <c r="C720" s="8"/>
      <c r="D720" s="8"/>
      <c r="E720" s="8"/>
      <c r="F720" s="8"/>
      <c r="G720" s="3">
        <f>SUM(G721:G735)</f>
        <v>4341000</v>
      </c>
      <c r="H720" s="3"/>
    </row>
    <row r="721" spans="1:8" ht="30">
      <c r="A721" s="10">
        <v>512900</v>
      </c>
      <c r="B721" s="1">
        <v>32321100</v>
      </c>
      <c r="C721" s="5" t="s">
        <v>577</v>
      </c>
      <c r="D721" s="1" t="s">
        <v>28</v>
      </c>
      <c r="E721" s="1" t="s">
        <v>16</v>
      </c>
      <c r="F721" s="1">
        <v>100000</v>
      </c>
      <c r="G721" s="1">
        <f aca="true" t="shared" si="24" ref="G721:G735">F721*H721</f>
        <v>100000</v>
      </c>
      <c r="H721" s="1">
        <v>1</v>
      </c>
    </row>
    <row r="722" spans="1:8" ht="30">
      <c r="A722" s="10"/>
      <c r="B722" s="1">
        <v>32321100</v>
      </c>
      <c r="C722" s="5" t="s">
        <v>578</v>
      </c>
      <c r="D722" s="1" t="s">
        <v>28</v>
      </c>
      <c r="E722" s="1" t="s">
        <v>16</v>
      </c>
      <c r="F722" s="1">
        <v>220000</v>
      </c>
      <c r="G722" s="1">
        <f t="shared" si="24"/>
        <v>220000</v>
      </c>
      <c r="H722" s="1">
        <v>1</v>
      </c>
    </row>
    <row r="723" spans="1:8" ht="30">
      <c r="A723" s="10"/>
      <c r="B723" s="1">
        <v>32321100</v>
      </c>
      <c r="C723" s="5" t="s">
        <v>579</v>
      </c>
      <c r="D723" s="1" t="s">
        <v>28</v>
      </c>
      <c r="E723" s="1" t="s">
        <v>16</v>
      </c>
      <c r="F723" s="1">
        <v>60000</v>
      </c>
      <c r="G723" s="1">
        <f t="shared" si="24"/>
        <v>60000</v>
      </c>
      <c r="H723" s="1">
        <v>1</v>
      </c>
    </row>
    <row r="724" spans="1:8" ht="15">
      <c r="A724" s="10"/>
      <c r="B724" s="1">
        <v>37421210</v>
      </c>
      <c r="C724" s="5" t="s">
        <v>580</v>
      </c>
      <c r="D724" s="1" t="s">
        <v>28</v>
      </c>
      <c r="E724" s="1" t="s">
        <v>16</v>
      </c>
      <c r="F724" s="1">
        <v>33300</v>
      </c>
      <c r="G724" s="1">
        <f t="shared" si="24"/>
        <v>199800</v>
      </c>
      <c r="H724" s="1">
        <v>6</v>
      </c>
    </row>
    <row r="725" spans="1:8" ht="15">
      <c r="A725" s="10"/>
      <c r="B725" s="1">
        <v>38311100</v>
      </c>
      <c r="C725" s="5" t="s">
        <v>581</v>
      </c>
      <c r="D725" s="1" t="s">
        <v>28</v>
      </c>
      <c r="E725" s="1" t="s">
        <v>16</v>
      </c>
      <c r="F725" s="1">
        <v>68000</v>
      </c>
      <c r="G725" s="1">
        <f t="shared" si="24"/>
        <v>68000</v>
      </c>
      <c r="H725" s="1">
        <v>1</v>
      </c>
    </row>
    <row r="726" spans="1:8" ht="15">
      <c r="A726" s="10"/>
      <c r="B726" s="1">
        <v>39111140</v>
      </c>
      <c r="C726" s="5" t="s">
        <v>582</v>
      </c>
      <c r="D726" s="1" t="s">
        <v>28</v>
      </c>
      <c r="E726" s="1" t="s">
        <v>16</v>
      </c>
      <c r="F726" s="1">
        <v>100000</v>
      </c>
      <c r="G726" s="1">
        <f t="shared" si="24"/>
        <v>1300000</v>
      </c>
      <c r="H726" s="1">
        <v>13</v>
      </c>
    </row>
    <row r="727" spans="1:8" ht="15">
      <c r="A727" s="10"/>
      <c r="B727" s="1">
        <v>39111160</v>
      </c>
      <c r="C727" s="5" t="s">
        <v>583</v>
      </c>
      <c r="D727" s="1" t="s">
        <v>28</v>
      </c>
      <c r="E727" s="1" t="s">
        <v>16</v>
      </c>
      <c r="F727" s="1">
        <v>12000</v>
      </c>
      <c r="G727" s="1">
        <f t="shared" si="24"/>
        <v>144000</v>
      </c>
      <c r="H727" s="1">
        <v>12</v>
      </c>
    </row>
    <row r="728" spans="1:8" ht="15">
      <c r="A728" s="10"/>
      <c r="B728" s="1">
        <v>39111180</v>
      </c>
      <c r="C728" s="5" t="s">
        <v>180</v>
      </c>
      <c r="D728" s="1" t="s">
        <v>28</v>
      </c>
      <c r="E728" s="1" t="s">
        <v>16</v>
      </c>
      <c r="F728" s="1">
        <v>7200</v>
      </c>
      <c r="G728" s="1">
        <f t="shared" si="24"/>
        <v>252000</v>
      </c>
      <c r="H728" s="1">
        <v>35</v>
      </c>
    </row>
    <row r="729" spans="1:8" ht="15">
      <c r="A729" s="10"/>
      <c r="B729" s="1">
        <v>39121100</v>
      </c>
      <c r="C729" s="5" t="s">
        <v>182</v>
      </c>
      <c r="D729" s="1" t="s">
        <v>28</v>
      </c>
      <c r="E729" s="1" t="s">
        <v>16</v>
      </c>
      <c r="F729" s="1">
        <v>40000</v>
      </c>
      <c r="G729" s="1">
        <f t="shared" si="24"/>
        <v>200000</v>
      </c>
      <c r="H729" s="1">
        <v>5</v>
      </c>
    </row>
    <row r="730" spans="1:8" ht="15">
      <c r="A730" s="10"/>
      <c r="B730" s="1">
        <v>39121100</v>
      </c>
      <c r="C730" s="5" t="s">
        <v>584</v>
      </c>
      <c r="D730" s="1" t="s">
        <v>28</v>
      </c>
      <c r="E730" s="1" t="s">
        <v>16</v>
      </c>
      <c r="F730" s="1">
        <v>90000</v>
      </c>
      <c r="G730" s="1">
        <f t="shared" si="24"/>
        <v>180000</v>
      </c>
      <c r="H730" s="1">
        <v>2</v>
      </c>
    </row>
    <row r="731" spans="1:8" ht="15">
      <c r="A731" s="10"/>
      <c r="B731" s="1">
        <v>39121520</v>
      </c>
      <c r="C731" s="5" t="s">
        <v>184</v>
      </c>
      <c r="D731" s="1" t="s">
        <v>28</v>
      </c>
      <c r="E731" s="1" t="s">
        <v>16</v>
      </c>
      <c r="F731" s="1">
        <v>60100</v>
      </c>
      <c r="G731" s="1">
        <f t="shared" si="24"/>
        <v>120200</v>
      </c>
      <c r="H731" s="1">
        <v>2</v>
      </c>
    </row>
    <row r="732" spans="1:8" ht="15">
      <c r="A732" s="10"/>
      <c r="B732" s="1">
        <v>39711110</v>
      </c>
      <c r="C732" s="5" t="s">
        <v>585</v>
      </c>
      <c r="D732" s="1" t="s">
        <v>28</v>
      </c>
      <c r="E732" s="1" t="s">
        <v>16</v>
      </c>
      <c r="F732" s="1">
        <v>90000</v>
      </c>
      <c r="G732" s="1">
        <f t="shared" si="24"/>
        <v>270000</v>
      </c>
      <c r="H732" s="1">
        <v>3</v>
      </c>
    </row>
    <row r="733" spans="1:8" ht="30">
      <c r="A733" s="10"/>
      <c r="B733" s="1">
        <v>39713435</v>
      </c>
      <c r="C733" s="5" t="s">
        <v>586</v>
      </c>
      <c r="D733" s="1" t="s">
        <v>28</v>
      </c>
      <c r="E733" s="1" t="s">
        <v>16</v>
      </c>
      <c r="F733" s="1">
        <v>200000</v>
      </c>
      <c r="G733" s="1">
        <f t="shared" si="24"/>
        <v>400000</v>
      </c>
      <c r="H733" s="1">
        <v>2</v>
      </c>
    </row>
    <row r="734" spans="1:8" ht="15">
      <c r="A734" s="10"/>
      <c r="B734" s="1">
        <v>39714200</v>
      </c>
      <c r="C734" s="5" t="s">
        <v>587</v>
      </c>
      <c r="D734" s="1" t="s">
        <v>28</v>
      </c>
      <c r="E734" s="1" t="s">
        <v>16</v>
      </c>
      <c r="F734" s="1">
        <v>200000</v>
      </c>
      <c r="G734" s="1">
        <f t="shared" si="24"/>
        <v>800000</v>
      </c>
      <c r="H734" s="1">
        <v>4</v>
      </c>
    </row>
    <row r="735" spans="1:8" ht="15">
      <c r="A735" s="10"/>
      <c r="B735" s="1">
        <v>33141174</v>
      </c>
      <c r="C735" s="5" t="s">
        <v>588</v>
      </c>
      <c r="D735" s="1" t="s">
        <v>28</v>
      </c>
      <c r="E735" s="1" t="s">
        <v>16</v>
      </c>
      <c r="F735" s="1">
        <v>27000</v>
      </c>
      <c r="G735" s="1">
        <f t="shared" si="24"/>
        <v>27000</v>
      </c>
      <c r="H735" s="1">
        <v>1</v>
      </c>
    </row>
    <row r="736" spans="1:8" ht="39.75" customHeight="1">
      <c r="A736" s="9" t="s">
        <v>589</v>
      </c>
      <c r="B736" s="9"/>
      <c r="C736" s="9"/>
      <c r="D736" s="9"/>
      <c r="E736" s="9"/>
      <c r="F736" s="9"/>
      <c r="G736" s="6">
        <f>SUM(G737+G739)</f>
        <v>3597000</v>
      </c>
      <c r="H736" s="6"/>
    </row>
    <row r="737" spans="1:8" ht="15">
      <c r="A737" s="8" t="s">
        <v>195</v>
      </c>
      <c r="B737" s="8"/>
      <c r="C737" s="8"/>
      <c r="D737" s="8"/>
      <c r="E737" s="8"/>
      <c r="F737" s="8"/>
      <c r="G737" s="3">
        <f>SUM(G738:G738)</f>
        <v>1397000</v>
      </c>
      <c r="H737" s="3"/>
    </row>
    <row r="738" spans="1:8" ht="15">
      <c r="A738" s="10">
        <v>511300</v>
      </c>
      <c r="B738" s="1">
        <v>45611100</v>
      </c>
      <c r="C738" s="5" t="s">
        <v>590</v>
      </c>
      <c r="D738" s="1" t="s">
        <v>233</v>
      </c>
      <c r="E738" s="1" t="s">
        <v>39</v>
      </c>
      <c r="F738" s="1">
        <v>1397000</v>
      </c>
      <c r="G738" s="1">
        <f>F738*H738</f>
        <v>1397000</v>
      </c>
      <c r="H738" s="1">
        <v>1</v>
      </c>
    </row>
    <row r="739" spans="1:8" ht="15">
      <c r="A739" s="8" t="s">
        <v>217</v>
      </c>
      <c r="B739" s="8"/>
      <c r="C739" s="8"/>
      <c r="D739" s="8"/>
      <c r="E739" s="8"/>
      <c r="F739" s="8"/>
      <c r="G739" s="3">
        <f>SUM(G740:G740)</f>
        <v>2200000</v>
      </c>
      <c r="H739" s="3"/>
    </row>
    <row r="740" spans="1:8" ht="60">
      <c r="A740" s="10">
        <v>511300</v>
      </c>
      <c r="B740" s="1">
        <v>71351540</v>
      </c>
      <c r="C740" s="5" t="s">
        <v>591</v>
      </c>
      <c r="D740" s="1" t="s">
        <v>28</v>
      </c>
      <c r="E740" s="1" t="s">
        <v>39</v>
      </c>
      <c r="F740" s="1">
        <v>2200000</v>
      </c>
      <c r="G740" s="1">
        <f>F740*H740</f>
        <v>2200000</v>
      </c>
      <c r="H740" s="1">
        <v>1</v>
      </c>
    </row>
    <row r="741" spans="1:8" ht="39.75" customHeight="1">
      <c r="A741" s="9" t="s">
        <v>592</v>
      </c>
      <c r="B741" s="9"/>
      <c r="C741" s="9"/>
      <c r="D741" s="9"/>
      <c r="E741" s="9"/>
      <c r="F741" s="9"/>
      <c r="G741" s="6">
        <f>SUM(G742)</f>
        <v>11700000</v>
      </c>
      <c r="H741" s="6"/>
    </row>
    <row r="742" spans="1:8" ht="15">
      <c r="A742" s="8" t="s">
        <v>217</v>
      </c>
      <c r="B742" s="8"/>
      <c r="C742" s="8"/>
      <c r="D742" s="8"/>
      <c r="E742" s="8"/>
      <c r="F742" s="8"/>
      <c r="G742" s="3">
        <f>SUM(G743:G747)</f>
        <v>11700000</v>
      </c>
      <c r="H742" s="3"/>
    </row>
    <row r="743" spans="1:8" ht="30">
      <c r="A743" s="10">
        <v>423900</v>
      </c>
      <c r="B743" s="1">
        <v>79951100</v>
      </c>
      <c r="C743" s="5" t="s">
        <v>593</v>
      </c>
      <c r="D743" s="1" t="s">
        <v>15</v>
      </c>
      <c r="E743" s="1" t="s">
        <v>39</v>
      </c>
      <c r="F743" s="1">
        <v>2700000</v>
      </c>
      <c r="G743" s="1">
        <f>F743*H743</f>
        <v>2700000</v>
      </c>
      <c r="H743" s="1">
        <v>1</v>
      </c>
    </row>
    <row r="744" spans="1:8" ht="30">
      <c r="A744" s="10"/>
      <c r="B744" s="1">
        <v>79951100</v>
      </c>
      <c r="C744" s="5" t="s">
        <v>594</v>
      </c>
      <c r="D744" s="1" t="s">
        <v>15</v>
      </c>
      <c r="E744" s="1" t="s">
        <v>39</v>
      </c>
      <c r="F744" s="1">
        <v>1500000</v>
      </c>
      <c r="G744" s="1">
        <f>F744*H744</f>
        <v>1500000</v>
      </c>
      <c r="H744" s="1">
        <v>1</v>
      </c>
    </row>
    <row r="745" spans="1:8" ht="60">
      <c r="A745" s="10"/>
      <c r="B745" s="1">
        <v>79951100</v>
      </c>
      <c r="C745" s="5" t="s">
        <v>595</v>
      </c>
      <c r="D745" s="1" t="s">
        <v>15</v>
      </c>
      <c r="E745" s="1" t="s">
        <v>39</v>
      </c>
      <c r="F745" s="1">
        <v>3000000</v>
      </c>
      <c r="G745" s="1">
        <f>F745*H745</f>
        <v>3000000</v>
      </c>
      <c r="H745" s="1">
        <v>1</v>
      </c>
    </row>
    <row r="746" spans="1:8" ht="30">
      <c r="A746" s="10"/>
      <c r="B746" s="1">
        <v>79951100</v>
      </c>
      <c r="C746" s="5" t="s">
        <v>596</v>
      </c>
      <c r="D746" s="1" t="s">
        <v>15</v>
      </c>
      <c r="E746" s="1" t="s">
        <v>39</v>
      </c>
      <c r="F746" s="1">
        <v>3000000</v>
      </c>
      <c r="G746" s="1">
        <f>F746*H746</f>
        <v>3000000</v>
      </c>
      <c r="H746" s="1">
        <v>1</v>
      </c>
    </row>
    <row r="747" spans="1:8" ht="30">
      <c r="A747" s="10"/>
      <c r="B747" s="1">
        <v>79951100</v>
      </c>
      <c r="C747" s="5" t="s">
        <v>597</v>
      </c>
      <c r="D747" s="1" t="s">
        <v>15</v>
      </c>
      <c r="E747" s="1" t="s">
        <v>39</v>
      </c>
      <c r="F747" s="1">
        <v>1500000</v>
      </c>
      <c r="G747" s="1">
        <f>F747*H747</f>
        <v>1500000</v>
      </c>
      <c r="H747" s="1">
        <v>1</v>
      </c>
    </row>
    <row r="748" spans="1:8" ht="39.75" customHeight="1">
      <c r="A748" s="9" t="s">
        <v>598</v>
      </c>
      <c r="B748" s="9"/>
      <c r="C748" s="9"/>
      <c r="D748" s="9"/>
      <c r="E748" s="9"/>
      <c r="F748" s="9"/>
      <c r="G748" s="6">
        <f>SUM(G749+G751)</f>
        <v>9600000</v>
      </c>
      <c r="H748" s="6"/>
    </row>
    <row r="749" spans="1:8" ht="15">
      <c r="A749" s="8" t="s">
        <v>13</v>
      </c>
      <c r="B749" s="8"/>
      <c r="C749" s="8"/>
      <c r="D749" s="8"/>
      <c r="E749" s="8"/>
      <c r="F749" s="8"/>
      <c r="G749" s="3">
        <f>SUM(G750:G750)</f>
        <v>2000000</v>
      </c>
      <c r="H749" s="3"/>
    </row>
    <row r="750" spans="1:8" ht="15">
      <c r="A750" s="10">
        <v>423900</v>
      </c>
      <c r="B750" s="1" t="s">
        <v>599</v>
      </c>
      <c r="C750" s="5" t="s">
        <v>600</v>
      </c>
      <c r="D750" s="1" t="s">
        <v>15</v>
      </c>
      <c r="E750" s="1" t="s">
        <v>16</v>
      </c>
      <c r="F750" s="1">
        <v>1000</v>
      </c>
      <c r="G750" s="1">
        <f>F750*H750</f>
        <v>2000000</v>
      </c>
      <c r="H750" s="1">
        <v>2000</v>
      </c>
    </row>
    <row r="751" spans="1:8" ht="15">
      <c r="A751" s="8" t="s">
        <v>217</v>
      </c>
      <c r="B751" s="8"/>
      <c r="C751" s="8"/>
      <c r="D751" s="8"/>
      <c r="E751" s="8"/>
      <c r="F751" s="8"/>
      <c r="G751" s="3">
        <f>SUM(G752:G753)</f>
        <v>7600000</v>
      </c>
      <c r="H751" s="3"/>
    </row>
    <row r="752" spans="1:8" ht="45">
      <c r="A752" s="10">
        <v>423900</v>
      </c>
      <c r="B752" s="1">
        <v>79951110</v>
      </c>
      <c r="C752" s="5" t="s">
        <v>601</v>
      </c>
      <c r="D752" s="1" t="s">
        <v>15</v>
      </c>
      <c r="E752" s="1" t="s">
        <v>39</v>
      </c>
      <c r="F752" s="1">
        <v>3600000</v>
      </c>
      <c r="G752" s="1">
        <f>F752*H752</f>
        <v>3600000</v>
      </c>
      <c r="H752" s="1">
        <v>1</v>
      </c>
    </row>
    <row r="753" spans="1:8" ht="30">
      <c r="A753" s="10"/>
      <c r="B753" s="1">
        <v>79951110</v>
      </c>
      <c r="C753" s="5" t="s">
        <v>602</v>
      </c>
      <c r="D753" s="1" t="s">
        <v>15</v>
      </c>
      <c r="E753" s="1" t="s">
        <v>39</v>
      </c>
      <c r="F753" s="1">
        <v>4000000</v>
      </c>
      <c r="G753" s="1">
        <f>F753*H753</f>
        <v>4000000</v>
      </c>
      <c r="H753" s="1">
        <v>1</v>
      </c>
    </row>
    <row r="754" spans="1:8" ht="39.75" customHeight="1">
      <c r="A754" s="9" t="s">
        <v>603</v>
      </c>
      <c r="B754" s="9"/>
      <c r="C754" s="9"/>
      <c r="D754" s="9"/>
      <c r="E754" s="9"/>
      <c r="F754" s="9"/>
      <c r="G754" s="6">
        <f>SUM(G755)</f>
        <v>6400000</v>
      </c>
      <c r="H754" s="6"/>
    </row>
    <row r="755" spans="1:8" ht="15">
      <c r="A755" s="8" t="s">
        <v>13</v>
      </c>
      <c r="B755" s="8"/>
      <c r="C755" s="8"/>
      <c r="D755" s="8"/>
      <c r="E755" s="8"/>
      <c r="F755" s="8"/>
      <c r="G755" s="3">
        <f>SUM(G756:G756)</f>
        <v>6400000</v>
      </c>
      <c r="H755" s="3"/>
    </row>
    <row r="756" spans="1:8" ht="15">
      <c r="A756" s="10">
        <v>426700</v>
      </c>
      <c r="B756" s="1">
        <v>15897200</v>
      </c>
      <c r="C756" s="5" t="s">
        <v>604</v>
      </c>
      <c r="D756" s="1" t="s">
        <v>28</v>
      </c>
      <c r="E756" s="1" t="s">
        <v>16</v>
      </c>
      <c r="F756" s="1">
        <v>2000</v>
      </c>
      <c r="G756" s="1">
        <f>F756*H756</f>
        <v>6400000</v>
      </c>
      <c r="H756" s="1">
        <v>3200</v>
      </c>
    </row>
    <row r="757" spans="1:8" ht="39.75" customHeight="1">
      <c r="A757" s="9" t="s">
        <v>605</v>
      </c>
      <c r="B757" s="9"/>
      <c r="C757" s="9"/>
      <c r="D757" s="9"/>
      <c r="E757" s="9"/>
      <c r="F757" s="9"/>
      <c r="G757" s="6">
        <f>SUM(G758)</f>
        <v>15000000</v>
      </c>
      <c r="H757" s="6"/>
    </row>
    <row r="758" spans="1:8" ht="15">
      <c r="A758" s="8" t="s">
        <v>217</v>
      </c>
      <c r="B758" s="8"/>
      <c r="C758" s="8"/>
      <c r="D758" s="8"/>
      <c r="E758" s="8"/>
      <c r="F758" s="8"/>
      <c r="G758" s="3">
        <f>SUM(G759:G759)</f>
        <v>15000000</v>
      </c>
      <c r="H758" s="3"/>
    </row>
    <row r="759" spans="1:8" ht="30">
      <c r="A759" s="10">
        <v>423900</v>
      </c>
      <c r="B759" s="1">
        <v>60131100</v>
      </c>
      <c r="C759" s="5" t="s">
        <v>606</v>
      </c>
      <c r="D759" s="1" t="s">
        <v>28</v>
      </c>
      <c r="E759" s="1" t="s">
        <v>39</v>
      </c>
      <c r="F759" s="1">
        <v>15000000</v>
      </c>
      <c r="G759" s="1">
        <f>F759*H759</f>
        <v>15000000</v>
      </c>
      <c r="H759" s="1">
        <v>1</v>
      </c>
    </row>
    <row r="760" spans="1:8" ht="39.75" customHeight="1">
      <c r="A760" s="9" t="s">
        <v>607</v>
      </c>
      <c r="B760" s="9"/>
      <c r="C760" s="9"/>
      <c r="D760" s="9"/>
      <c r="E760" s="9"/>
      <c r="F760" s="9"/>
      <c r="G760" s="6">
        <f>SUM(G761)</f>
        <v>444600000</v>
      </c>
      <c r="H760" s="6"/>
    </row>
    <row r="761" spans="1:8" ht="15">
      <c r="A761" s="8" t="s">
        <v>217</v>
      </c>
      <c r="B761" s="8"/>
      <c r="C761" s="8"/>
      <c r="D761" s="8"/>
      <c r="E761" s="8"/>
      <c r="F761" s="8"/>
      <c r="G761" s="3">
        <f>SUM(G762:G763)</f>
        <v>444600000</v>
      </c>
      <c r="H761" s="3"/>
    </row>
    <row r="762" spans="1:8" ht="75">
      <c r="A762" s="10">
        <v>421500</v>
      </c>
      <c r="B762" s="1">
        <v>66511120</v>
      </c>
      <c r="C762" s="5" t="s">
        <v>608</v>
      </c>
      <c r="D762" s="1" t="s">
        <v>233</v>
      </c>
      <c r="E762" s="1" t="s">
        <v>39</v>
      </c>
      <c r="F762" s="1">
        <v>273600000</v>
      </c>
      <c r="G762" s="1">
        <f>F762*H762</f>
        <v>273600000</v>
      </c>
      <c r="H762" s="1">
        <v>1</v>
      </c>
    </row>
    <row r="763" spans="1:8" ht="15">
      <c r="A763" s="10"/>
      <c r="B763" s="1">
        <v>66511120</v>
      </c>
      <c r="C763" s="5" t="s">
        <v>609</v>
      </c>
      <c r="D763" s="1" t="s">
        <v>233</v>
      </c>
      <c r="E763" s="1" t="s">
        <v>39</v>
      </c>
      <c r="F763" s="1">
        <v>171000000</v>
      </c>
      <c r="G763" s="1">
        <f>F763*H763</f>
        <v>171000000</v>
      </c>
      <c r="H763" s="1">
        <v>1</v>
      </c>
    </row>
    <row r="764" spans="1:8" ht="39.75" customHeight="1">
      <c r="A764" s="9" t="s">
        <v>610</v>
      </c>
      <c r="B764" s="9"/>
      <c r="C764" s="9"/>
      <c r="D764" s="9"/>
      <c r="E764" s="9"/>
      <c r="F764" s="9"/>
      <c r="G764" s="6">
        <f>SUM(G765)</f>
        <v>9660000</v>
      </c>
      <c r="H764" s="6"/>
    </row>
    <row r="765" spans="1:8" ht="15">
      <c r="A765" s="8" t="s">
        <v>195</v>
      </c>
      <c r="B765" s="8"/>
      <c r="C765" s="8"/>
      <c r="D765" s="8"/>
      <c r="E765" s="8"/>
      <c r="F765" s="8"/>
      <c r="G765" s="3">
        <f>SUM(G766:G767)</f>
        <v>9660000</v>
      </c>
      <c r="H765" s="3"/>
    </row>
    <row r="766" spans="1:8" ht="30">
      <c r="A766" s="10">
        <v>486100</v>
      </c>
      <c r="B766" s="1">
        <v>71241200</v>
      </c>
      <c r="C766" s="5" t="s">
        <v>611</v>
      </c>
      <c r="D766" s="1" t="s">
        <v>28</v>
      </c>
      <c r="E766" s="1" t="s">
        <v>39</v>
      </c>
      <c r="F766" s="1">
        <v>6000000</v>
      </c>
      <c r="G766" s="1">
        <f>F766*H766</f>
        <v>6000000</v>
      </c>
      <c r="H766" s="1">
        <v>1</v>
      </c>
    </row>
    <row r="767" spans="1:8" ht="45">
      <c r="A767" s="10"/>
      <c r="B767" s="1">
        <v>71241200</v>
      </c>
      <c r="C767" s="5" t="s">
        <v>612</v>
      </c>
      <c r="D767" s="1" t="s">
        <v>28</v>
      </c>
      <c r="E767" s="1" t="s">
        <v>39</v>
      </c>
      <c r="F767" s="1">
        <v>3660000</v>
      </c>
      <c r="G767" s="1">
        <f>F767*H767</f>
        <v>3660000</v>
      </c>
      <c r="H767" s="1">
        <v>1</v>
      </c>
    </row>
    <row r="768" spans="1:8" ht="15">
      <c r="A768" s="11" t="s">
        <v>613</v>
      </c>
      <c r="B768" s="11"/>
      <c r="C768" s="11"/>
      <c r="D768" s="11"/>
      <c r="E768" s="11"/>
      <c r="F768" s="11"/>
      <c r="G768" s="6">
        <f>SUM(G15+G273+G306+G311+G315+G327+G332+G353+G360+G367+G374+G381+G384+G392+G404+G411+G429+G443+G460+G469+G476+G485+G511+G520+G523+G541+G544+G552+G556+G565+G569+G581+G593+G609+G614+G621+G624+G629+G688+G693+G719+G736+G741+G748+G754+G757+G760+G764)</f>
        <v>8571413419.4</v>
      </c>
      <c r="H768" s="6"/>
    </row>
  </sheetData>
  <sheetProtection formatCells="0" formatColumns="0" formatRows="0" insertColumns="0" insertRows="0" insertHyperlinks="0" deleteColumns="0" deleteRows="0" sort="0" autoFilter="0" pivotTables="0"/>
  <mergeCells count="213">
    <mergeCell ref="C3:D6"/>
    <mergeCell ref="D2:G2"/>
    <mergeCell ref="A762:A763"/>
    <mergeCell ref="A761:F761"/>
    <mergeCell ref="A764:F764"/>
    <mergeCell ref="A766:A767"/>
    <mergeCell ref="A765:F765"/>
    <mergeCell ref="A768:F768"/>
    <mergeCell ref="A755:F755"/>
    <mergeCell ref="A757:F757"/>
    <mergeCell ref="A758:F758"/>
    <mergeCell ref="A760:F760"/>
    <mergeCell ref="A748:F748"/>
    <mergeCell ref="A749:F749"/>
    <mergeCell ref="A752:A753"/>
    <mergeCell ref="A751:F751"/>
    <mergeCell ref="A754:F754"/>
    <mergeCell ref="A737:F737"/>
    <mergeCell ref="A739:F739"/>
    <mergeCell ref="A741:F741"/>
    <mergeCell ref="A743:A747"/>
    <mergeCell ref="A742:F742"/>
    <mergeCell ref="A695:A718"/>
    <mergeCell ref="A694:F694"/>
    <mergeCell ref="A719:F719"/>
    <mergeCell ref="A721:A735"/>
    <mergeCell ref="A720:F720"/>
    <mergeCell ref="A736:F736"/>
    <mergeCell ref="A688:F688"/>
    <mergeCell ref="A689:F689"/>
    <mergeCell ref="A691:F691"/>
    <mergeCell ref="A693:F693"/>
    <mergeCell ref="A630:F630"/>
    <mergeCell ref="A633:A650"/>
    <mergeCell ref="A632:F632"/>
    <mergeCell ref="A652:A687"/>
    <mergeCell ref="A651:F651"/>
    <mergeCell ref="A622:F622"/>
    <mergeCell ref="A624:F624"/>
    <mergeCell ref="A626:A628"/>
    <mergeCell ref="A625:F625"/>
    <mergeCell ref="A629:F629"/>
    <mergeCell ref="A611:A613"/>
    <mergeCell ref="A610:F610"/>
    <mergeCell ref="A614:F614"/>
    <mergeCell ref="A616:A620"/>
    <mergeCell ref="A615:F615"/>
    <mergeCell ref="A621:F621"/>
    <mergeCell ref="A593:F593"/>
    <mergeCell ref="A595:A600"/>
    <mergeCell ref="A594:F594"/>
    <mergeCell ref="A602:A608"/>
    <mergeCell ref="A601:F601"/>
    <mergeCell ref="A609:F609"/>
    <mergeCell ref="A569:F569"/>
    <mergeCell ref="A571:A573"/>
    <mergeCell ref="A574:A580"/>
    <mergeCell ref="A570:F570"/>
    <mergeCell ref="A581:F581"/>
    <mergeCell ref="A583:A592"/>
    <mergeCell ref="A582:F582"/>
    <mergeCell ref="A562:F562"/>
    <mergeCell ref="A565:F565"/>
    <mergeCell ref="A567:A568"/>
    <mergeCell ref="A566:F566"/>
    <mergeCell ref="A552:F552"/>
    <mergeCell ref="A554:A555"/>
    <mergeCell ref="A553:F553"/>
    <mergeCell ref="A556:F556"/>
    <mergeCell ref="A558:A561"/>
    <mergeCell ref="A557:F557"/>
    <mergeCell ref="A544:F544"/>
    <mergeCell ref="A545:F545"/>
    <mergeCell ref="A548:A549"/>
    <mergeCell ref="A547:F547"/>
    <mergeCell ref="A550:F550"/>
    <mergeCell ref="A523:F523"/>
    <mergeCell ref="A525:A539"/>
    <mergeCell ref="A524:F524"/>
    <mergeCell ref="A541:F541"/>
    <mergeCell ref="A542:F542"/>
    <mergeCell ref="A517:F517"/>
    <mergeCell ref="A520:F520"/>
    <mergeCell ref="A521:F521"/>
    <mergeCell ref="A509:F509"/>
    <mergeCell ref="A511:F511"/>
    <mergeCell ref="A513:A514"/>
    <mergeCell ref="A512:F512"/>
    <mergeCell ref="A515:F515"/>
    <mergeCell ref="A481:A484"/>
    <mergeCell ref="A480:F480"/>
    <mergeCell ref="A485:F485"/>
    <mergeCell ref="A487:A496"/>
    <mergeCell ref="A497:A505"/>
    <mergeCell ref="A506:A508"/>
    <mergeCell ref="A486:F486"/>
    <mergeCell ref="A471:A472"/>
    <mergeCell ref="A470:F470"/>
    <mergeCell ref="A474:A475"/>
    <mergeCell ref="A473:F473"/>
    <mergeCell ref="A476:F476"/>
    <mergeCell ref="A478:A479"/>
    <mergeCell ref="A477:F477"/>
    <mergeCell ref="A460:F460"/>
    <mergeCell ref="A462:A464"/>
    <mergeCell ref="A461:F461"/>
    <mergeCell ref="A466:A468"/>
    <mergeCell ref="A465:F465"/>
    <mergeCell ref="A469:F469"/>
    <mergeCell ref="A429:F429"/>
    <mergeCell ref="A431:A442"/>
    <mergeCell ref="A430:F430"/>
    <mergeCell ref="A443:F443"/>
    <mergeCell ref="A445:A459"/>
    <mergeCell ref="A444:F444"/>
    <mergeCell ref="A413:A416"/>
    <mergeCell ref="A412:F412"/>
    <mergeCell ref="A418:A423"/>
    <mergeCell ref="A417:F417"/>
    <mergeCell ref="A425:A428"/>
    <mergeCell ref="A424:F424"/>
    <mergeCell ref="A404:F404"/>
    <mergeCell ref="A406:A407"/>
    <mergeCell ref="A405:F405"/>
    <mergeCell ref="A409:A410"/>
    <mergeCell ref="A408:F408"/>
    <mergeCell ref="A411:F411"/>
    <mergeCell ref="A392:F392"/>
    <mergeCell ref="A394:A397"/>
    <mergeCell ref="A393:F393"/>
    <mergeCell ref="A399:A400"/>
    <mergeCell ref="A398:F398"/>
    <mergeCell ref="A402:A403"/>
    <mergeCell ref="A401:F401"/>
    <mergeCell ref="A382:F382"/>
    <mergeCell ref="A384:F384"/>
    <mergeCell ref="A386:A388"/>
    <mergeCell ref="A385:F385"/>
    <mergeCell ref="A390:A391"/>
    <mergeCell ref="A389:F389"/>
    <mergeCell ref="A374:F374"/>
    <mergeCell ref="A376:A377"/>
    <mergeCell ref="A375:F375"/>
    <mergeCell ref="A379:A380"/>
    <mergeCell ref="A378:F378"/>
    <mergeCell ref="A381:F381"/>
    <mergeCell ref="A365:A366"/>
    <mergeCell ref="A364:F364"/>
    <mergeCell ref="A367:F367"/>
    <mergeCell ref="A369:A370"/>
    <mergeCell ref="A368:F368"/>
    <mergeCell ref="A372:A373"/>
    <mergeCell ref="A371:F371"/>
    <mergeCell ref="A355:A356"/>
    <mergeCell ref="A354:F354"/>
    <mergeCell ref="A358:A359"/>
    <mergeCell ref="A357:F357"/>
    <mergeCell ref="A360:F360"/>
    <mergeCell ref="A362:A363"/>
    <mergeCell ref="A361:F361"/>
    <mergeCell ref="A332:F332"/>
    <mergeCell ref="A334:A342"/>
    <mergeCell ref="A333:F333"/>
    <mergeCell ref="A344:A352"/>
    <mergeCell ref="A343:F343"/>
    <mergeCell ref="A353:F353"/>
    <mergeCell ref="A325:F325"/>
    <mergeCell ref="A327:F327"/>
    <mergeCell ref="A328:F328"/>
    <mergeCell ref="A330:F330"/>
    <mergeCell ref="A311:F311"/>
    <mergeCell ref="A313:A314"/>
    <mergeCell ref="A312:F312"/>
    <mergeCell ref="A315:F315"/>
    <mergeCell ref="A317:A323"/>
    <mergeCell ref="A316:F316"/>
    <mergeCell ref="A273:F273"/>
    <mergeCell ref="A275:A305"/>
    <mergeCell ref="A274:F274"/>
    <mergeCell ref="A306:F306"/>
    <mergeCell ref="A308:A310"/>
    <mergeCell ref="A307:F307"/>
    <mergeCell ref="A258:A261"/>
    <mergeCell ref="A262:A263"/>
    <mergeCell ref="A264:A268"/>
    <mergeCell ref="A270:A272"/>
    <mergeCell ref="A230:F230"/>
    <mergeCell ref="A244:A245"/>
    <mergeCell ref="A247:A248"/>
    <mergeCell ref="A251:A257"/>
    <mergeCell ref="A233:A235"/>
    <mergeCell ref="A236:A239"/>
    <mergeCell ref="A168:A204"/>
    <mergeCell ref="A205:A207"/>
    <mergeCell ref="A16:F16"/>
    <mergeCell ref="A209:A229"/>
    <mergeCell ref="A208:F208"/>
    <mergeCell ref="A231:A232"/>
    <mergeCell ref="A15:F15"/>
    <mergeCell ref="A17:A27"/>
    <mergeCell ref="A28:A35"/>
    <mergeCell ref="A36:A157"/>
    <mergeCell ref="A158:A163"/>
    <mergeCell ref="A164:A167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1738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260</v>
      </c>
      <c r="B8" s="9"/>
      <c r="C8" s="9"/>
      <c r="D8" s="9"/>
      <c r="E8" s="9"/>
      <c r="F8" s="9"/>
      <c r="G8" s="6">
        <f>SUM(G9)</f>
        <v>600000</v>
      </c>
      <c r="H8" s="6"/>
    </row>
    <row r="9" spans="1:8" ht="15">
      <c r="A9" s="8" t="s">
        <v>195</v>
      </c>
      <c r="B9" s="8"/>
      <c r="C9" s="8"/>
      <c r="D9" s="8"/>
      <c r="E9" s="8"/>
      <c r="F9" s="8"/>
      <c r="G9" s="3">
        <f>SUM(G10:G10)</f>
        <v>600000</v>
      </c>
      <c r="H9" s="3"/>
    </row>
    <row r="10" spans="1:8" ht="15">
      <c r="A10" s="10">
        <v>513400</v>
      </c>
      <c r="B10" s="1">
        <v>71241200</v>
      </c>
      <c r="C10" s="5" t="s">
        <v>262</v>
      </c>
      <c r="D10" s="1" t="s">
        <v>233</v>
      </c>
      <c r="E10" s="1" t="s">
        <v>39</v>
      </c>
      <c r="F10" s="1">
        <v>600000</v>
      </c>
      <c r="G10" s="1">
        <f>F10*H10</f>
        <v>600000</v>
      </c>
      <c r="H10" s="1">
        <v>1</v>
      </c>
    </row>
    <row r="11" spans="1:8" ht="39.75" customHeight="1">
      <c r="A11" s="9" t="s">
        <v>303</v>
      </c>
      <c r="B11" s="9"/>
      <c r="C11" s="9"/>
      <c r="D11" s="9"/>
      <c r="E11" s="9"/>
      <c r="F11" s="9"/>
      <c r="G11" s="6">
        <f>SUM(G12+G15)</f>
        <v>22584190</v>
      </c>
      <c r="H11" s="6"/>
    </row>
    <row r="12" spans="1:8" ht="15">
      <c r="A12" s="8" t="s">
        <v>195</v>
      </c>
      <c r="B12" s="8"/>
      <c r="C12" s="8"/>
      <c r="D12" s="8"/>
      <c r="E12" s="8"/>
      <c r="F12" s="8"/>
      <c r="G12" s="3">
        <f>SUM(G13:G14)</f>
        <v>22011900</v>
      </c>
      <c r="H12" s="3"/>
    </row>
    <row r="13" spans="1:8" ht="45">
      <c r="A13" s="10">
        <v>511300</v>
      </c>
      <c r="B13" s="1">
        <v>45231126</v>
      </c>
      <c r="C13" s="5" t="s">
        <v>1415</v>
      </c>
      <c r="D13" s="1" t="s">
        <v>233</v>
      </c>
      <c r="E13" s="1" t="s">
        <v>39</v>
      </c>
      <c r="F13" s="1">
        <v>14735400</v>
      </c>
      <c r="G13" s="1">
        <f>F13*H13</f>
        <v>14735400</v>
      </c>
      <c r="H13" s="1">
        <v>1</v>
      </c>
    </row>
    <row r="14" spans="1:8" ht="45">
      <c r="A14" s="10"/>
      <c r="B14" s="1">
        <v>45231126</v>
      </c>
      <c r="C14" s="5" t="s">
        <v>1416</v>
      </c>
      <c r="D14" s="1" t="s">
        <v>233</v>
      </c>
      <c r="E14" s="1" t="s">
        <v>39</v>
      </c>
      <c r="F14" s="1">
        <v>7276500</v>
      </c>
      <c r="G14" s="1">
        <f>F14*H14</f>
        <v>7276500</v>
      </c>
      <c r="H14" s="1">
        <v>1</v>
      </c>
    </row>
    <row r="15" spans="1:8" ht="15">
      <c r="A15" s="8" t="s">
        <v>217</v>
      </c>
      <c r="B15" s="8"/>
      <c r="C15" s="8"/>
      <c r="D15" s="8"/>
      <c r="E15" s="8"/>
      <c r="F15" s="8"/>
      <c r="G15" s="3">
        <f>SUM(G16:G19)</f>
        <v>572290</v>
      </c>
      <c r="H15" s="3"/>
    </row>
    <row r="16" spans="1:8" ht="30">
      <c r="A16" s="10">
        <v>511300</v>
      </c>
      <c r="B16" s="1">
        <v>71351540</v>
      </c>
      <c r="C16" s="5" t="s">
        <v>1417</v>
      </c>
      <c r="D16" s="1" t="s">
        <v>233</v>
      </c>
      <c r="E16" s="1" t="s">
        <v>39</v>
      </c>
      <c r="F16" s="1">
        <v>145530</v>
      </c>
      <c r="G16" s="1">
        <f>F16*H16</f>
        <v>145530</v>
      </c>
      <c r="H16" s="1">
        <v>1</v>
      </c>
    </row>
    <row r="17" spans="1:8" ht="30">
      <c r="A17" s="10"/>
      <c r="B17" s="1">
        <v>98111140</v>
      </c>
      <c r="C17" s="5" t="s">
        <v>1418</v>
      </c>
      <c r="D17" s="1" t="s">
        <v>38</v>
      </c>
      <c r="E17" s="1" t="s">
        <v>39</v>
      </c>
      <c r="F17" s="1">
        <v>43660</v>
      </c>
      <c r="G17" s="1">
        <f>F17*H17</f>
        <v>43660</v>
      </c>
      <c r="H17" s="1">
        <v>1</v>
      </c>
    </row>
    <row r="18" spans="1:8" ht="45">
      <c r="A18" s="10"/>
      <c r="B18" s="1">
        <v>71351540</v>
      </c>
      <c r="C18" s="5" t="s">
        <v>1419</v>
      </c>
      <c r="D18" s="1" t="s">
        <v>233</v>
      </c>
      <c r="E18" s="1" t="s">
        <v>39</v>
      </c>
      <c r="F18" s="1">
        <v>294700</v>
      </c>
      <c r="G18" s="1">
        <f>F18*H18</f>
        <v>294700</v>
      </c>
      <c r="H18" s="1">
        <v>1</v>
      </c>
    </row>
    <row r="19" spans="1:8" ht="45">
      <c r="A19" s="10"/>
      <c r="B19" s="1">
        <v>98111140</v>
      </c>
      <c r="C19" s="5" t="s">
        <v>1420</v>
      </c>
      <c r="D19" s="1" t="s">
        <v>38</v>
      </c>
      <c r="E19" s="1" t="s">
        <v>39</v>
      </c>
      <c r="F19" s="1">
        <v>88400</v>
      </c>
      <c r="G19" s="1">
        <f>F19*H19</f>
        <v>88400</v>
      </c>
      <c r="H19" s="1">
        <v>1</v>
      </c>
    </row>
    <row r="20" spans="1:8" ht="39.75" customHeight="1">
      <c r="A20" s="9" t="s">
        <v>306</v>
      </c>
      <c r="B20" s="9"/>
      <c r="C20" s="9"/>
      <c r="D20" s="9"/>
      <c r="E20" s="9"/>
      <c r="F20" s="9"/>
      <c r="G20" s="6">
        <f>SUM(G21+G23)</f>
        <v>28744500</v>
      </c>
      <c r="H20" s="6"/>
    </row>
    <row r="21" spans="1:8" ht="15">
      <c r="A21" s="8" t="s">
        <v>195</v>
      </c>
      <c r="B21" s="8"/>
      <c r="C21" s="8"/>
      <c r="D21" s="8"/>
      <c r="E21" s="8"/>
      <c r="F21" s="8"/>
      <c r="G21" s="3">
        <f>SUM(G22:G22)</f>
        <v>28457000</v>
      </c>
      <c r="H21" s="3"/>
    </row>
    <row r="22" spans="1:8" ht="45">
      <c r="A22" s="10">
        <v>425100</v>
      </c>
      <c r="B22" s="1">
        <v>45231187</v>
      </c>
      <c r="C22" s="5" t="s">
        <v>1421</v>
      </c>
      <c r="D22" s="1" t="s">
        <v>233</v>
      </c>
      <c r="E22" s="1" t="s">
        <v>497</v>
      </c>
      <c r="F22" s="1">
        <v>3980</v>
      </c>
      <c r="G22" s="1">
        <f>F22*H22</f>
        <v>28457000</v>
      </c>
      <c r="H22" s="1">
        <v>7150</v>
      </c>
    </row>
    <row r="23" spans="1:8" ht="15">
      <c r="A23" s="8" t="s">
        <v>217</v>
      </c>
      <c r="B23" s="8"/>
      <c r="C23" s="8"/>
      <c r="D23" s="8"/>
      <c r="E23" s="8"/>
      <c r="F23" s="8"/>
      <c r="G23" s="3">
        <f>SUM(G24:G24)</f>
        <v>287500</v>
      </c>
      <c r="H23" s="3"/>
    </row>
    <row r="24" spans="1:8" ht="15">
      <c r="A24" s="10">
        <v>425100</v>
      </c>
      <c r="B24" s="1">
        <v>71351540</v>
      </c>
      <c r="C24" s="5" t="s">
        <v>309</v>
      </c>
      <c r="D24" s="1" t="s">
        <v>233</v>
      </c>
      <c r="E24" s="1" t="s">
        <v>39</v>
      </c>
      <c r="F24" s="1">
        <v>287500</v>
      </c>
      <c r="G24" s="1">
        <f>F24*H24</f>
        <v>287500</v>
      </c>
      <c r="H24" s="1">
        <v>1</v>
      </c>
    </row>
    <row r="25" spans="1:8" ht="39.75" customHeight="1">
      <c r="A25" s="9" t="s">
        <v>379</v>
      </c>
      <c r="B25" s="9"/>
      <c r="C25" s="9"/>
      <c r="D25" s="9"/>
      <c r="E25" s="9"/>
      <c r="F25" s="9"/>
      <c r="G25" s="6">
        <f>SUM(G26)</f>
        <v>78613700</v>
      </c>
      <c r="H25" s="6"/>
    </row>
    <row r="26" spans="1:8" ht="15">
      <c r="A26" s="8" t="s">
        <v>217</v>
      </c>
      <c r="B26" s="8"/>
      <c r="C26" s="8"/>
      <c r="D26" s="8"/>
      <c r="E26" s="8"/>
      <c r="F26" s="8"/>
      <c r="G26" s="3">
        <f>SUM(G27:G27)</f>
        <v>78613700</v>
      </c>
      <c r="H26" s="3"/>
    </row>
    <row r="27" spans="1:8" ht="30">
      <c r="A27" s="10">
        <v>421300</v>
      </c>
      <c r="B27" s="1">
        <v>90511100</v>
      </c>
      <c r="C27" s="5" t="s">
        <v>1422</v>
      </c>
      <c r="D27" s="1" t="s">
        <v>233</v>
      </c>
      <c r="E27" s="1" t="s">
        <v>222</v>
      </c>
      <c r="F27" s="1">
        <v>215380</v>
      </c>
      <c r="G27" s="1">
        <f>F27*H27</f>
        <v>78613700</v>
      </c>
      <c r="H27" s="1">
        <v>365</v>
      </c>
    </row>
    <row r="28" spans="1:8" ht="39.75" customHeight="1">
      <c r="A28" s="9" t="s">
        <v>397</v>
      </c>
      <c r="B28" s="9"/>
      <c r="C28" s="9"/>
      <c r="D28" s="9"/>
      <c r="E28" s="9"/>
      <c r="F28" s="9"/>
      <c r="G28" s="6">
        <f>SUM(G29)</f>
        <v>22000008</v>
      </c>
      <c r="H28" s="6"/>
    </row>
    <row r="29" spans="1:8" ht="15">
      <c r="A29" s="8" t="s">
        <v>195</v>
      </c>
      <c r="B29" s="8"/>
      <c r="C29" s="8"/>
      <c r="D29" s="8"/>
      <c r="E29" s="8"/>
      <c r="F29" s="8"/>
      <c r="G29" s="3">
        <f>SUM(G30:G30)</f>
        <v>22000008</v>
      </c>
      <c r="H29" s="3"/>
    </row>
    <row r="30" spans="1:8" ht="30">
      <c r="A30" s="10">
        <v>421300</v>
      </c>
      <c r="B30" s="1">
        <v>77311600</v>
      </c>
      <c r="C30" s="5" t="s">
        <v>1423</v>
      </c>
      <c r="D30" s="1" t="s">
        <v>233</v>
      </c>
      <c r="E30" s="1" t="s">
        <v>222</v>
      </c>
      <c r="F30" s="1">
        <v>18333.34</v>
      </c>
      <c r="G30" s="1">
        <f>F30*H30</f>
        <v>22000008</v>
      </c>
      <c r="H30" s="1">
        <v>1200</v>
      </c>
    </row>
    <row r="31" spans="1:8" ht="39.75" customHeight="1">
      <c r="A31" s="9" t="s">
        <v>403</v>
      </c>
      <c r="B31" s="9"/>
      <c r="C31" s="9"/>
      <c r="D31" s="9"/>
      <c r="E31" s="9"/>
      <c r="F31" s="9"/>
      <c r="G31" s="6">
        <f>SUM(G32)</f>
        <v>1171000</v>
      </c>
      <c r="H31" s="6"/>
    </row>
    <row r="32" spans="1:8" ht="15">
      <c r="A32" s="8" t="s">
        <v>217</v>
      </c>
      <c r="B32" s="8"/>
      <c r="C32" s="8"/>
      <c r="D32" s="8"/>
      <c r="E32" s="8"/>
      <c r="F32" s="8"/>
      <c r="G32" s="3">
        <f>SUM(G33:G34)</f>
        <v>1171000</v>
      </c>
      <c r="H32" s="3"/>
    </row>
    <row r="33" spans="1:8" ht="15">
      <c r="A33" s="10">
        <v>421300</v>
      </c>
      <c r="B33" s="1">
        <v>90921200</v>
      </c>
      <c r="C33" s="5" t="s">
        <v>1424</v>
      </c>
      <c r="D33" s="1" t="s">
        <v>28</v>
      </c>
      <c r="E33" s="1" t="s">
        <v>222</v>
      </c>
      <c r="F33" s="1">
        <v>200</v>
      </c>
      <c r="G33" s="1">
        <f>F33*H33</f>
        <v>175000</v>
      </c>
      <c r="H33" s="1">
        <v>875</v>
      </c>
    </row>
    <row r="34" spans="1:8" ht="15">
      <c r="A34" s="10"/>
      <c r="B34" s="1">
        <v>90921300</v>
      </c>
      <c r="C34" s="5" t="s">
        <v>706</v>
      </c>
      <c r="D34" s="1" t="s">
        <v>28</v>
      </c>
      <c r="E34" s="1" t="s">
        <v>222</v>
      </c>
      <c r="F34" s="1">
        <v>5</v>
      </c>
      <c r="G34" s="1">
        <f>F34*H34</f>
        <v>996000</v>
      </c>
      <c r="H34" s="1">
        <v>199200</v>
      </c>
    </row>
    <row r="35" spans="1:8" ht="39.75" customHeight="1">
      <c r="A35" s="9" t="s">
        <v>483</v>
      </c>
      <c r="B35" s="9"/>
      <c r="C35" s="9"/>
      <c r="D35" s="9"/>
      <c r="E35" s="9"/>
      <c r="F35" s="9"/>
      <c r="G35" s="6">
        <f>SUM(G36)</f>
        <v>4937400</v>
      </c>
      <c r="H35" s="6"/>
    </row>
    <row r="36" spans="1:8" ht="15">
      <c r="A36" s="8" t="s">
        <v>217</v>
      </c>
      <c r="B36" s="8"/>
      <c r="C36" s="8"/>
      <c r="D36" s="8"/>
      <c r="E36" s="8"/>
      <c r="F36" s="8"/>
      <c r="G36" s="3">
        <f>SUM(G37:G48)</f>
        <v>4937400</v>
      </c>
      <c r="H36" s="3"/>
    </row>
    <row r="37" spans="1:8" ht="60">
      <c r="A37" s="10">
        <v>423900</v>
      </c>
      <c r="B37" s="1">
        <v>92621110</v>
      </c>
      <c r="C37" s="5" t="s">
        <v>1425</v>
      </c>
      <c r="D37" s="1" t="s">
        <v>15</v>
      </c>
      <c r="E37" s="1" t="s">
        <v>39</v>
      </c>
      <c r="F37" s="1">
        <v>1000000</v>
      </c>
      <c r="G37" s="1">
        <f aca="true" t="shared" si="0" ref="G37:G48">F37*H37</f>
        <v>1000000</v>
      </c>
      <c r="H37" s="1">
        <v>1</v>
      </c>
    </row>
    <row r="38" spans="1:8" ht="60">
      <c r="A38" s="10"/>
      <c r="B38" s="1">
        <v>92621110</v>
      </c>
      <c r="C38" s="5" t="s">
        <v>1426</v>
      </c>
      <c r="D38" s="1" t="s">
        <v>28</v>
      </c>
      <c r="E38" s="1" t="s">
        <v>39</v>
      </c>
      <c r="F38" s="1">
        <v>1000000</v>
      </c>
      <c r="G38" s="1">
        <f t="shared" si="0"/>
        <v>1000000</v>
      </c>
      <c r="H38" s="1">
        <v>1</v>
      </c>
    </row>
    <row r="39" spans="1:8" ht="45">
      <c r="A39" s="10"/>
      <c r="B39" s="1">
        <v>92621110</v>
      </c>
      <c r="C39" s="5" t="s">
        <v>1427</v>
      </c>
      <c r="D39" s="1" t="s">
        <v>28</v>
      </c>
      <c r="E39" s="1" t="s">
        <v>39</v>
      </c>
      <c r="F39" s="1">
        <v>500000</v>
      </c>
      <c r="G39" s="1">
        <f t="shared" si="0"/>
        <v>500000</v>
      </c>
      <c r="H39" s="1">
        <v>1</v>
      </c>
    </row>
    <row r="40" spans="1:8" ht="45">
      <c r="A40" s="10"/>
      <c r="B40" s="1">
        <v>92621110</v>
      </c>
      <c r="C40" s="5" t="s">
        <v>1428</v>
      </c>
      <c r="D40" s="1" t="s">
        <v>28</v>
      </c>
      <c r="E40" s="1" t="s">
        <v>39</v>
      </c>
      <c r="F40" s="1">
        <v>120000</v>
      </c>
      <c r="G40" s="1">
        <f t="shared" si="0"/>
        <v>120000</v>
      </c>
      <c r="H40" s="1">
        <v>1</v>
      </c>
    </row>
    <row r="41" spans="1:8" ht="45">
      <c r="A41" s="10"/>
      <c r="B41" s="1">
        <v>92621110</v>
      </c>
      <c r="C41" s="5" t="s">
        <v>1429</v>
      </c>
      <c r="D41" s="1" t="s">
        <v>28</v>
      </c>
      <c r="E41" s="1" t="s">
        <v>39</v>
      </c>
      <c r="F41" s="1">
        <v>70000</v>
      </c>
      <c r="G41" s="1">
        <f t="shared" si="0"/>
        <v>70000</v>
      </c>
      <c r="H41" s="1">
        <v>1</v>
      </c>
    </row>
    <row r="42" spans="1:8" ht="30">
      <c r="A42" s="10"/>
      <c r="B42" s="1">
        <v>92621110</v>
      </c>
      <c r="C42" s="5" t="s">
        <v>919</v>
      </c>
      <c r="D42" s="1" t="s">
        <v>28</v>
      </c>
      <c r="E42" s="1" t="s">
        <v>39</v>
      </c>
      <c r="F42" s="1">
        <v>1100000</v>
      </c>
      <c r="G42" s="1">
        <f t="shared" si="0"/>
        <v>1100000</v>
      </c>
      <c r="H42" s="1">
        <v>1</v>
      </c>
    </row>
    <row r="43" spans="1:8" ht="30">
      <c r="A43" s="10"/>
      <c r="B43" s="1">
        <v>92621110</v>
      </c>
      <c r="C43" s="5" t="s">
        <v>1430</v>
      </c>
      <c r="D43" s="1" t="s">
        <v>28</v>
      </c>
      <c r="E43" s="1" t="s">
        <v>39</v>
      </c>
      <c r="F43" s="1">
        <v>70000</v>
      </c>
      <c r="G43" s="1">
        <f t="shared" si="0"/>
        <v>70000</v>
      </c>
      <c r="H43" s="1">
        <v>1</v>
      </c>
    </row>
    <row r="44" spans="1:8" ht="60">
      <c r="A44" s="10"/>
      <c r="B44" s="1">
        <v>92621110</v>
      </c>
      <c r="C44" s="5" t="s">
        <v>1431</v>
      </c>
      <c r="D44" s="1" t="s">
        <v>28</v>
      </c>
      <c r="E44" s="1" t="s">
        <v>39</v>
      </c>
      <c r="F44" s="1">
        <v>150000</v>
      </c>
      <c r="G44" s="1">
        <f t="shared" si="0"/>
        <v>150000</v>
      </c>
      <c r="H44" s="1">
        <v>1</v>
      </c>
    </row>
    <row r="45" spans="1:8" ht="45">
      <c r="A45" s="10"/>
      <c r="B45" s="1">
        <v>92621110</v>
      </c>
      <c r="C45" s="5" t="s">
        <v>1432</v>
      </c>
      <c r="D45" s="1" t="s">
        <v>28</v>
      </c>
      <c r="E45" s="1" t="s">
        <v>39</v>
      </c>
      <c r="F45" s="1">
        <v>300000</v>
      </c>
      <c r="G45" s="1">
        <f t="shared" si="0"/>
        <v>300000</v>
      </c>
      <c r="H45" s="1">
        <v>1</v>
      </c>
    </row>
    <row r="46" spans="1:8" ht="45">
      <c r="A46" s="10"/>
      <c r="B46" s="1">
        <v>92621110</v>
      </c>
      <c r="C46" s="5" t="s">
        <v>1433</v>
      </c>
      <c r="D46" s="1" t="s">
        <v>28</v>
      </c>
      <c r="E46" s="1" t="s">
        <v>39</v>
      </c>
      <c r="F46" s="1">
        <v>227400</v>
      </c>
      <c r="G46" s="1">
        <f t="shared" si="0"/>
        <v>227400</v>
      </c>
      <c r="H46" s="1">
        <v>1</v>
      </c>
    </row>
    <row r="47" spans="1:8" ht="45">
      <c r="A47" s="10"/>
      <c r="B47" s="1">
        <v>92621110</v>
      </c>
      <c r="C47" s="5" t="s">
        <v>1434</v>
      </c>
      <c r="D47" s="1" t="s">
        <v>28</v>
      </c>
      <c r="E47" s="1" t="s">
        <v>39</v>
      </c>
      <c r="F47" s="1">
        <v>200000</v>
      </c>
      <c r="G47" s="1">
        <f t="shared" si="0"/>
        <v>200000</v>
      </c>
      <c r="H47" s="1">
        <v>1</v>
      </c>
    </row>
    <row r="48" spans="1:8" ht="45">
      <c r="A48" s="10"/>
      <c r="B48" s="1">
        <v>92621110</v>
      </c>
      <c r="C48" s="5" t="s">
        <v>1435</v>
      </c>
      <c r="D48" s="1" t="s">
        <v>28</v>
      </c>
      <c r="E48" s="1" t="s">
        <v>39</v>
      </c>
      <c r="F48" s="1">
        <v>200000</v>
      </c>
      <c r="G48" s="1">
        <f t="shared" si="0"/>
        <v>200000</v>
      </c>
      <c r="H48" s="1">
        <v>1</v>
      </c>
    </row>
    <row r="49" spans="1:8" ht="39.75" customHeight="1">
      <c r="A49" s="9" t="s">
        <v>495</v>
      </c>
      <c r="B49" s="9"/>
      <c r="C49" s="9"/>
      <c r="D49" s="9"/>
      <c r="E49" s="9"/>
      <c r="F49" s="9"/>
      <c r="G49" s="6">
        <f>SUM(G50)</f>
        <v>17558700</v>
      </c>
      <c r="H49" s="6"/>
    </row>
    <row r="50" spans="1:8" ht="15">
      <c r="A50" s="8" t="s">
        <v>217</v>
      </c>
      <c r="B50" s="8"/>
      <c r="C50" s="8"/>
      <c r="D50" s="8"/>
      <c r="E50" s="8"/>
      <c r="F50" s="8"/>
      <c r="G50" s="3">
        <f>SUM(G51:G70)</f>
        <v>17558700</v>
      </c>
      <c r="H50" s="3"/>
    </row>
    <row r="51" spans="1:8" ht="30">
      <c r="A51" s="10">
        <v>423900</v>
      </c>
      <c r="B51" s="1">
        <v>79951110</v>
      </c>
      <c r="C51" s="5" t="s">
        <v>1398</v>
      </c>
      <c r="D51" s="1" t="s">
        <v>15</v>
      </c>
      <c r="E51" s="1" t="s">
        <v>39</v>
      </c>
      <c r="F51" s="1">
        <v>200000</v>
      </c>
      <c r="G51" s="1">
        <f aca="true" t="shared" si="1" ref="G51:G70">F51*H51</f>
        <v>200000</v>
      </c>
      <c r="H51" s="1">
        <v>1</v>
      </c>
    </row>
    <row r="52" spans="1:8" ht="45">
      <c r="A52" s="10"/>
      <c r="B52" s="1">
        <v>79951110</v>
      </c>
      <c r="C52" s="5" t="s">
        <v>1436</v>
      </c>
      <c r="D52" s="1" t="s">
        <v>15</v>
      </c>
      <c r="E52" s="1" t="s">
        <v>39</v>
      </c>
      <c r="F52" s="1">
        <v>1528700</v>
      </c>
      <c r="G52" s="1">
        <f t="shared" si="1"/>
        <v>1528700</v>
      </c>
      <c r="H52" s="1">
        <v>1</v>
      </c>
    </row>
    <row r="53" spans="1:8" ht="45">
      <c r="A53" s="10"/>
      <c r="B53" s="1">
        <v>79951110</v>
      </c>
      <c r="C53" s="5" t="s">
        <v>1437</v>
      </c>
      <c r="D53" s="1" t="s">
        <v>28</v>
      </c>
      <c r="E53" s="1" t="s">
        <v>39</v>
      </c>
      <c r="F53" s="1">
        <v>1500000</v>
      </c>
      <c r="G53" s="1">
        <f t="shared" si="1"/>
        <v>1500000</v>
      </c>
      <c r="H53" s="1">
        <v>1</v>
      </c>
    </row>
    <row r="54" spans="1:8" ht="30">
      <c r="A54" s="10"/>
      <c r="B54" s="1">
        <v>79951110</v>
      </c>
      <c r="C54" s="5" t="s">
        <v>1438</v>
      </c>
      <c r="D54" s="1" t="s">
        <v>28</v>
      </c>
      <c r="E54" s="1" t="s">
        <v>39</v>
      </c>
      <c r="F54" s="1">
        <v>1250000</v>
      </c>
      <c r="G54" s="1">
        <f t="shared" si="1"/>
        <v>1250000</v>
      </c>
      <c r="H54" s="1">
        <v>1</v>
      </c>
    </row>
    <row r="55" spans="1:8" ht="45">
      <c r="A55" s="10"/>
      <c r="B55" s="1">
        <v>79951110</v>
      </c>
      <c r="C55" s="5" t="s">
        <v>1439</v>
      </c>
      <c r="D55" s="1" t="s">
        <v>28</v>
      </c>
      <c r="E55" s="1" t="s">
        <v>39</v>
      </c>
      <c r="F55" s="1">
        <v>2000000</v>
      </c>
      <c r="G55" s="1">
        <f t="shared" si="1"/>
        <v>2000000</v>
      </c>
      <c r="H55" s="1">
        <v>1</v>
      </c>
    </row>
    <row r="56" spans="1:8" ht="45">
      <c r="A56" s="10"/>
      <c r="B56" s="1">
        <v>79951110</v>
      </c>
      <c r="C56" s="5" t="s">
        <v>1440</v>
      </c>
      <c r="D56" s="1" t="s">
        <v>28</v>
      </c>
      <c r="E56" s="1" t="s">
        <v>39</v>
      </c>
      <c r="F56" s="1">
        <v>1310000</v>
      </c>
      <c r="G56" s="1">
        <f t="shared" si="1"/>
        <v>1310000</v>
      </c>
      <c r="H56" s="1">
        <v>1</v>
      </c>
    </row>
    <row r="57" spans="1:8" ht="45">
      <c r="A57" s="10"/>
      <c r="B57" s="1">
        <v>79951110</v>
      </c>
      <c r="C57" s="5" t="s">
        <v>1441</v>
      </c>
      <c r="D57" s="1" t="s">
        <v>28</v>
      </c>
      <c r="E57" s="1" t="s">
        <v>39</v>
      </c>
      <c r="F57" s="1">
        <v>225000</v>
      </c>
      <c r="G57" s="1">
        <f t="shared" si="1"/>
        <v>225000</v>
      </c>
      <c r="H57" s="1">
        <v>1</v>
      </c>
    </row>
    <row r="58" spans="1:8" ht="45">
      <c r="A58" s="10"/>
      <c r="B58" s="1">
        <v>79951110</v>
      </c>
      <c r="C58" s="5" t="s">
        <v>1442</v>
      </c>
      <c r="D58" s="1" t="s">
        <v>28</v>
      </c>
      <c r="E58" s="1" t="s">
        <v>39</v>
      </c>
      <c r="F58" s="1">
        <v>200000</v>
      </c>
      <c r="G58" s="1">
        <f t="shared" si="1"/>
        <v>200000</v>
      </c>
      <c r="H58" s="1">
        <v>1</v>
      </c>
    </row>
    <row r="59" spans="1:8" ht="45">
      <c r="A59" s="10"/>
      <c r="B59" s="1">
        <v>79951110</v>
      </c>
      <c r="C59" s="5" t="s">
        <v>1443</v>
      </c>
      <c r="D59" s="1" t="s">
        <v>28</v>
      </c>
      <c r="E59" s="1" t="s">
        <v>39</v>
      </c>
      <c r="F59" s="1">
        <v>160000</v>
      </c>
      <c r="G59" s="1">
        <f t="shared" si="1"/>
        <v>160000</v>
      </c>
      <c r="H59" s="1">
        <v>1</v>
      </c>
    </row>
    <row r="60" spans="1:8" ht="45">
      <c r="A60" s="10"/>
      <c r="B60" s="1">
        <v>79951110</v>
      </c>
      <c r="C60" s="5" t="s">
        <v>1391</v>
      </c>
      <c r="D60" s="1" t="s">
        <v>28</v>
      </c>
      <c r="E60" s="1" t="s">
        <v>39</v>
      </c>
      <c r="F60" s="1">
        <v>250000</v>
      </c>
      <c r="G60" s="1">
        <f t="shared" si="1"/>
        <v>250000</v>
      </c>
      <c r="H60" s="1">
        <v>1</v>
      </c>
    </row>
    <row r="61" spans="1:8" ht="45">
      <c r="A61" s="10"/>
      <c r="B61" s="1">
        <v>79951110</v>
      </c>
      <c r="C61" s="5" t="s">
        <v>1444</v>
      </c>
      <c r="D61" s="1" t="s">
        <v>28</v>
      </c>
      <c r="E61" s="1" t="s">
        <v>39</v>
      </c>
      <c r="F61" s="1">
        <v>940000</v>
      </c>
      <c r="G61" s="1">
        <f t="shared" si="1"/>
        <v>940000</v>
      </c>
      <c r="H61" s="1">
        <v>1</v>
      </c>
    </row>
    <row r="62" spans="1:8" ht="45">
      <c r="A62" s="10"/>
      <c r="B62" s="1">
        <v>79951110</v>
      </c>
      <c r="C62" s="5" t="s">
        <v>1445</v>
      </c>
      <c r="D62" s="1" t="s">
        <v>28</v>
      </c>
      <c r="E62" s="1" t="s">
        <v>39</v>
      </c>
      <c r="F62" s="1">
        <v>150000</v>
      </c>
      <c r="G62" s="1">
        <f t="shared" si="1"/>
        <v>150000</v>
      </c>
      <c r="H62" s="1">
        <v>1</v>
      </c>
    </row>
    <row r="63" spans="1:8" ht="45">
      <c r="A63" s="10"/>
      <c r="B63" s="1">
        <v>79951110</v>
      </c>
      <c r="C63" s="5" t="s">
        <v>1446</v>
      </c>
      <c r="D63" s="1" t="s">
        <v>28</v>
      </c>
      <c r="E63" s="1" t="s">
        <v>39</v>
      </c>
      <c r="F63" s="1">
        <v>450000</v>
      </c>
      <c r="G63" s="1">
        <f t="shared" si="1"/>
        <v>450000</v>
      </c>
      <c r="H63" s="1">
        <v>1</v>
      </c>
    </row>
    <row r="64" spans="1:8" ht="45">
      <c r="A64" s="10"/>
      <c r="B64" s="1">
        <v>79951110</v>
      </c>
      <c r="C64" s="5" t="s">
        <v>1447</v>
      </c>
      <c r="D64" s="1" t="s">
        <v>28</v>
      </c>
      <c r="E64" s="1" t="s">
        <v>39</v>
      </c>
      <c r="F64" s="1">
        <v>300000</v>
      </c>
      <c r="G64" s="1">
        <f t="shared" si="1"/>
        <v>300000</v>
      </c>
      <c r="H64" s="1">
        <v>1</v>
      </c>
    </row>
    <row r="65" spans="1:8" ht="30">
      <c r="A65" s="10"/>
      <c r="B65" s="1">
        <v>79951110</v>
      </c>
      <c r="C65" s="5" t="s">
        <v>1448</v>
      </c>
      <c r="D65" s="1" t="s">
        <v>28</v>
      </c>
      <c r="E65" s="1" t="s">
        <v>39</v>
      </c>
      <c r="F65" s="1">
        <v>350000</v>
      </c>
      <c r="G65" s="1">
        <f t="shared" si="1"/>
        <v>350000</v>
      </c>
      <c r="H65" s="1">
        <v>1</v>
      </c>
    </row>
    <row r="66" spans="1:8" ht="30">
      <c r="A66" s="10"/>
      <c r="B66" s="1">
        <v>79951110</v>
      </c>
      <c r="C66" s="5" t="s">
        <v>1449</v>
      </c>
      <c r="D66" s="1" t="s">
        <v>28</v>
      </c>
      <c r="E66" s="1" t="s">
        <v>39</v>
      </c>
      <c r="F66" s="1">
        <v>490000</v>
      </c>
      <c r="G66" s="1">
        <f t="shared" si="1"/>
        <v>490000</v>
      </c>
      <c r="H66" s="1">
        <v>1</v>
      </c>
    </row>
    <row r="67" spans="1:8" ht="30">
      <c r="A67" s="10"/>
      <c r="B67" s="1">
        <v>79951110</v>
      </c>
      <c r="C67" s="5" t="s">
        <v>1450</v>
      </c>
      <c r="D67" s="1" t="s">
        <v>28</v>
      </c>
      <c r="E67" s="1" t="s">
        <v>39</v>
      </c>
      <c r="F67" s="1">
        <v>1400000</v>
      </c>
      <c r="G67" s="1">
        <f t="shared" si="1"/>
        <v>1400000</v>
      </c>
      <c r="H67" s="1">
        <v>1</v>
      </c>
    </row>
    <row r="68" spans="1:8" ht="30">
      <c r="A68" s="10"/>
      <c r="B68" s="1">
        <v>79951110</v>
      </c>
      <c r="C68" s="5" t="s">
        <v>1451</v>
      </c>
      <c r="D68" s="1" t="s">
        <v>28</v>
      </c>
      <c r="E68" s="1" t="s">
        <v>39</v>
      </c>
      <c r="F68" s="1">
        <v>790000</v>
      </c>
      <c r="G68" s="1">
        <f t="shared" si="1"/>
        <v>790000</v>
      </c>
      <c r="H68" s="1">
        <v>1</v>
      </c>
    </row>
    <row r="69" spans="1:8" ht="30">
      <c r="A69" s="10"/>
      <c r="B69" s="1">
        <v>79951110</v>
      </c>
      <c r="C69" s="5" t="s">
        <v>1452</v>
      </c>
      <c r="D69" s="1" t="s">
        <v>28</v>
      </c>
      <c r="E69" s="1" t="s">
        <v>39</v>
      </c>
      <c r="F69" s="1">
        <v>140000</v>
      </c>
      <c r="G69" s="1">
        <f t="shared" si="1"/>
        <v>140000</v>
      </c>
      <c r="H69" s="1">
        <v>1</v>
      </c>
    </row>
    <row r="70" spans="1:8" ht="45">
      <c r="A70" s="10"/>
      <c r="B70" s="1">
        <v>79951110</v>
      </c>
      <c r="C70" s="5" t="s">
        <v>1453</v>
      </c>
      <c r="D70" s="1" t="s">
        <v>28</v>
      </c>
      <c r="E70" s="1" t="s">
        <v>39</v>
      </c>
      <c r="F70" s="1">
        <v>3925000</v>
      </c>
      <c r="G70" s="1">
        <f t="shared" si="1"/>
        <v>3925000</v>
      </c>
      <c r="H70" s="1">
        <v>1</v>
      </c>
    </row>
    <row r="71" spans="1:8" ht="39.75" customHeight="1">
      <c r="A71" s="9" t="s">
        <v>939</v>
      </c>
      <c r="B71" s="9"/>
      <c r="C71" s="9"/>
      <c r="D71" s="9"/>
      <c r="E71" s="9"/>
      <c r="F71" s="9"/>
      <c r="G71" s="6">
        <f>SUM(G72)</f>
        <v>200000</v>
      </c>
      <c r="H71" s="6"/>
    </row>
    <row r="72" spans="1:8" ht="15">
      <c r="A72" s="8" t="s">
        <v>217</v>
      </c>
      <c r="B72" s="8"/>
      <c r="C72" s="8"/>
      <c r="D72" s="8"/>
      <c r="E72" s="8"/>
      <c r="F72" s="8"/>
      <c r="G72" s="3">
        <f>SUM(G73:G73)</f>
        <v>200000</v>
      </c>
      <c r="H72" s="3"/>
    </row>
    <row r="73" spans="1:8" ht="30">
      <c r="A73" s="10">
        <v>423900</v>
      </c>
      <c r="B73" s="1">
        <v>60131100</v>
      </c>
      <c r="C73" s="5" t="s">
        <v>606</v>
      </c>
      <c r="D73" s="1" t="s">
        <v>28</v>
      </c>
      <c r="E73" s="1" t="s">
        <v>16</v>
      </c>
      <c r="F73" s="1">
        <v>50000</v>
      </c>
      <c r="G73" s="1">
        <f>F73*H73</f>
        <v>200000</v>
      </c>
      <c r="H73" s="1">
        <v>4</v>
      </c>
    </row>
    <row r="74" spans="1:8" ht="39.75" customHeight="1">
      <c r="A74" s="9" t="s">
        <v>760</v>
      </c>
      <c r="B74" s="9"/>
      <c r="C74" s="9"/>
      <c r="D74" s="9"/>
      <c r="E74" s="9"/>
      <c r="F74" s="9"/>
      <c r="G74" s="6">
        <f>SUM(G75)</f>
        <v>1000000</v>
      </c>
      <c r="H74" s="6"/>
    </row>
    <row r="75" spans="1:8" ht="15">
      <c r="A75" s="8" t="s">
        <v>217</v>
      </c>
      <c r="B75" s="8"/>
      <c r="C75" s="8"/>
      <c r="D75" s="8"/>
      <c r="E75" s="8"/>
      <c r="F75" s="8"/>
      <c r="G75" s="3">
        <f>SUM(G76:G76)</f>
        <v>1000000</v>
      </c>
      <c r="H75" s="3"/>
    </row>
    <row r="76" spans="1:8" ht="15">
      <c r="A76" s="10">
        <v>423900</v>
      </c>
      <c r="B76" s="1">
        <v>98371100</v>
      </c>
      <c r="C76" s="5" t="s">
        <v>761</v>
      </c>
      <c r="D76" s="1" t="s">
        <v>233</v>
      </c>
      <c r="E76" s="1" t="s">
        <v>39</v>
      </c>
      <c r="F76" s="1">
        <v>1000000</v>
      </c>
      <c r="G76" s="1">
        <f>F76*H76</f>
        <v>1000000</v>
      </c>
      <c r="H76" s="1">
        <v>1</v>
      </c>
    </row>
    <row r="77" spans="1:8" ht="39.75" customHeight="1">
      <c r="A77" s="9" t="s">
        <v>598</v>
      </c>
      <c r="B77" s="9"/>
      <c r="C77" s="9"/>
      <c r="D77" s="9"/>
      <c r="E77" s="9"/>
      <c r="F77" s="9"/>
      <c r="G77" s="6">
        <f>SUM(G78)</f>
        <v>3965000</v>
      </c>
      <c r="H77" s="6"/>
    </row>
    <row r="78" spans="1:8" ht="15">
      <c r="A78" s="8" t="s">
        <v>13</v>
      </c>
      <c r="B78" s="8"/>
      <c r="C78" s="8"/>
      <c r="D78" s="8"/>
      <c r="E78" s="8"/>
      <c r="F78" s="8"/>
      <c r="G78" s="3">
        <f>SUM(G79:G80)</f>
        <v>3965000</v>
      </c>
      <c r="H78" s="3"/>
    </row>
    <row r="79" spans="1:8" ht="15">
      <c r="A79" s="10">
        <v>426700</v>
      </c>
      <c r="B79" s="1">
        <v>15881300</v>
      </c>
      <c r="C79" s="5" t="s">
        <v>808</v>
      </c>
      <c r="D79" s="1" t="s">
        <v>28</v>
      </c>
      <c r="E79" s="1" t="s">
        <v>16</v>
      </c>
      <c r="F79" s="1">
        <v>1100</v>
      </c>
      <c r="G79" s="1">
        <f>F79*H79</f>
        <v>715000</v>
      </c>
      <c r="H79" s="1">
        <v>650</v>
      </c>
    </row>
    <row r="80" spans="1:8" ht="15">
      <c r="A80" s="10"/>
      <c r="B80" s="1">
        <v>15897200</v>
      </c>
      <c r="C80" s="5" t="s">
        <v>604</v>
      </c>
      <c r="D80" s="1" t="s">
        <v>28</v>
      </c>
      <c r="E80" s="1" t="s">
        <v>16</v>
      </c>
      <c r="F80" s="1">
        <v>5000</v>
      </c>
      <c r="G80" s="1">
        <f>F80*H80</f>
        <v>3250000</v>
      </c>
      <c r="H80" s="1">
        <v>650</v>
      </c>
    </row>
    <row r="81" spans="1:8" ht="39.75" customHeight="1">
      <c r="A81" s="9" t="s">
        <v>773</v>
      </c>
      <c r="B81" s="9"/>
      <c r="C81" s="9"/>
      <c r="D81" s="9"/>
      <c r="E81" s="9"/>
      <c r="F81" s="9"/>
      <c r="G81" s="6">
        <f>SUM(G82+G96)</f>
        <v>297005</v>
      </c>
      <c r="H81" s="6"/>
    </row>
    <row r="82" spans="1:8" ht="15">
      <c r="A82" s="8" t="s">
        <v>13</v>
      </c>
      <c r="B82" s="8"/>
      <c r="C82" s="8"/>
      <c r="D82" s="8"/>
      <c r="E82" s="8"/>
      <c r="F82" s="8"/>
      <c r="G82" s="3">
        <f>SUM(G83:G95)</f>
        <v>179905</v>
      </c>
      <c r="H82" s="3"/>
    </row>
    <row r="83" spans="1:8" ht="15">
      <c r="A83" s="10">
        <v>426100</v>
      </c>
      <c r="B83" s="1">
        <v>30192121</v>
      </c>
      <c r="C83" s="5" t="s">
        <v>77</v>
      </c>
      <c r="D83" s="1" t="s">
        <v>28</v>
      </c>
      <c r="E83" s="1" t="s">
        <v>16</v>
      </c>
      <c r="F83" s="1">
        <v>25</v>
      </c>
      <c r="G83" s="1">
        <f aca="true" t="shared" si="2" ref="G83:G95">F83*H83</f>
        <v>2400</v>
      </c>
      <c r="H83" s="1">
        <v>96</v>
      </c>
    </row>
    <row r="84" spans="1:8" ht="15">
      <c r="A84" s="10"/>
      <c r="B84" s="1">
        <v>30197100</v>
      </c>
      <c r="C84" s="5" t="s">
        <v>625</v>
      </c>
      <c r="D84" s="1" t="s">
        <v>28</v>
      </c>
      <c r="E84" s="1" t="s">
        <v>89</v>
      </c>
      <c r="F84" s="1">
        <v>70</v>
      </c>
      <c r="G84" s="1">
        <f t="shared" si="2"/>
        <v>4200</v>
      </c>
      <c r="H84" s="1">
        <v>60</v>
      </c>
    </row>
    <row r="85" spans="1:8" ht="15">
      <c r="A85" s="10"/>
      <c r="B85" s="1">
        <v>30197231</v>
      </c>
      <c r="C85" s="5" t="s">
        <v>92</v>
      </c>
      <c r="D85" s="1" t="s">
        <v>28</v>
      </c>
      <c r="E85" s="1" t="s">
        <v>16</v>
      </c>
      <c r="F85" s="1">
        <v>8</v>
      </c>
      <c r="G85" s="1">
        <f t="shared" si="2"/>
        <v>4000</v>
      </c>
      <c r="H85" s="1">
        <v>500</v>
      </c>
    </row>
    <row r="86" spans="1:8" ht="15">
      <c r="A86" s="10"/>
      <c r="B86" s="1">
        <v>30197234</v>
      </c>
      <c r="C86" s="5" t="s">
        <v>95</v>
      </c>
      <c r="D86" s="1" t="s">
        <v>28</v>
      </c>
      <c r="E86" s="1" t="s">
        <v>16</v>
      </c>
      <c r="F86" s="1">
        <v>600</v>
      </c>
      <c r="G86" s="1">
        <f t="shared" si="2"/>
        <v>24000</v>
      </c>
      <c r="H86" s="1">
        <v>40</v>
      </c>
    </row>
    <row r="87" spans="1:8" ht="15">
      <c r="A87" s="10"/>
      <c r="B87" s="1">
        <v>30197622</v>
      </c>
      <c r="C87" s="5" t="s">
        <v>100</v>
      </c>
      <c r="D87" s="1" t="s">
        <v>28</v>
      </c>
      <c r="E87" s="1" t="s">
        <v>29</v>
      </c>
      <c r="F87" s="1">
        <v>600</v>
      </c>
      <c r="G87" s="1">
        <f t="shared" si="2"/>
        <v>81000</v>
      </c>
      <c r="H87" s="1">
        <v>135</v>
      </c>
    </row>
    <row r="88" spans="1:8" ht="15">
      <c r="A88" s="10"/>
      <c r="B88" s="1">
        <v>30199420</v>
      </c>
      <c r="C88" s="5" t="s">
        <v>630</v>
      </c>
      <c r="D88" s="1" t="s">
        <v>28</v>
      </c>
      <c r="E88" s="1" t="s">
        <v>16</v>
      </c>
      <c r="F88" s="1">
        <v>220</v>
      </c>
      <c r="G88" s="1">
        <f t="shared" si="2"/>
        <v>4400</v>
      </c>
      <c r="H88" s="1">
        <v>20</v>
      </c>
    </row>
    <row r="89" spans="1:8" ht="15">
      <c r="A89" s="10">
        <v>426700</v>
      </c>
      <c r="B89" s="1">
        <v>19641000</v>
      </c>
      <c r="C89" s="5" t="s">
        <v>382</v>
      </c>
      <c r="D89" s="1" t="s">
        <v>28</v>
      </c>
      <c r="E89" s="1" t="s">
        <v>16</v>
      </c>
      <c r="F89" s="1">
        <v>25</v>
      </c>
      <c r="G89" s="1">
        <f t="shared" si="2"/>
        <v>1325</v>
      </c>
      <c r="H89" s="1">
        <v>53</v>
      </c>
    </row>
    <row r="90" spans="1:8" ht="15">
      <c r="A90" s="10"/>
      <c r="B90" s="1">
        <v>33761100</v>
      </c>
      <c r="C90" s="5" t="s">
        <v>650</v>
      </c>
      <c r="D90" s="1" t="s">
        <v>28</v>
      </c>
      <c r="E90" s="1" t="s">
        <v>16</v>
      </c>
      <c r="F90" s="1">
        <v>120</v>
      </c>
      <c r="G90" s="1">
        <f t="shared" si="2"/>
        <v>15240</v>
      </c>
      <c r="H90" s="1">
        <v>127</v>
      </c>
    </row>
    <row r="91" spans="1:8" ht="15">
      <c r="A91" s="10"/>
      <c r="B91" s="1">
        <v>39513200</v>
      </c>
      <c r="C91" s="5" t="s">
        <v>159</v>
      </c>
      <c r="D91" s="1" t="s">
        <v>28</v>
      </c>
      <c r="E91" s="1" t="s">
        <v>16</v>
      </c>
      <c r="F91" s="1">
        <v>120</v>
      </c>
      <c r="G91" s="1">
        <f t="shared" si="2"/>
        <v>12000</v>
      </c>
      <c r="H91" s="1">
        <v>100</v>
      </c>
    </row>
    <row r="92" spans="1:8" ht="15">
      <c r="A92" s="10"/>
      <c r="B92" s="1">
        <v>39831100</v>
      </c>
      <c r="C92" s="5" t="s">
        <v>658</v>
      </c>
      <c r="D92" s="1" t="s">
        <v>28</v>
      </c>
      <c r="E92" s="1" t="s">
        <v>16</v>
      </c>
      <c r="F92" s="1">
        <v>1200</v>
      </c>
      <c r="G92" s="1">
        <f t="shared" si="2"/>
        <v>4800</v>
      </c>
      <c r="H92" s="1">
        <v>4</v>
      </c>
    </row>
    <row r="93" spans="1:8" ht="15">
      <c r="A93" s="10"/>
      <c r="B93" s="1">
        <v>39831245</v>
      </c>
      <c r="C93" s="5" t="s">
        <v>659</v>
      </c>
      <c r="D93" s="1" t="s">
        <v>28</v>
      </c>
      <c r="E93" s="1" t="s">
        <v>16</v>
      </c>
      <c r="F93" s="1">
        <v>280</v>
      </c>
      <c r="G93" s="1">
        <f t="shared" si="2"/>
        <v>11200</v>
      </c>
      <c r="H93" s="1">
        <v>40</v>
      </c>
    </row>
    <row r="94" spans="1:8" ht="15">
      <c r="A94" s="10"/>
      <c r="B94" s="1">
        <v>39831283</v>
      </c>
      <c r="C94" s="5" t="s">
        <v>662</v>
      </c>
      <c r="D94" s="1" t="s">
        <v>28</v>
      </c>
      <c r="E94" s="1" t="s">
        <v>16</v>
      </c>
      <c r="F94" s="1">
        <v>520</v>
      </c>
      <c r="G94" s="1">
        <f t="shared" si="2"/>
        <v>3640</v>
      </c>
      <c r="H94" s="1">
        <v>7</v>
      </c>
    </row>
    <row r="95" spans="1:8" ht="15">
      <c r="A95" s="10"/>
      <c r="B95" s="1">
        <v>39836000</v>
      </c>
      <c r="C95" s="5" t="s">
        <v>664</v>
      </c>
      <c r="D95" s="1" t="s">
        <v>28</v>
      </c>
      <c r="E95" s="1" t="s">
        <v>16</v>
      </c>
      <c r="F95" s="1">
        <v>780</v>
      </c>
      <c r="G95" s="1">
        <f t="shared" si="2"/>
        <v>11700</v>
      </c>
      <c r="H95" s="1">
        <v>15</v>
      </c>
    </row>
    <row r="96" spans="1:8" ht="15">
      <c r="A96" s="8" t="s">
        <v>217</v>
      </c>
      <c r="B96" s="8"/>
      <c r="C96" s="8"/>
      <c r="D96" s="8"/>
      <c r="E96" s="8"/>
      <c r="F96" s="8"/>
      <c r="G96" s="3">
        <f>SUM(G97:G97)</f>
        <v>117100</v>
      </c>
      <c r="H96" s="3"/>
    </row>
    <row r="97" spans="1:8" ht="45">
      <c r="A97" s="10">
        <v>421400</v>
      </c>
      <c r="B97" s="1">
        <v>64211100</v>
      </c>
      <c r="C97" s="5" t="s">
        <v>1454</v>
      </c>
      <c r="D97" s="1" t="s">
        <v>28</v>
      </c>
      <c r="E97" s="1" t="s">
        <v>39</v>
      </c>
      <c r="F97" s="1">
        <v>117100</v>
      </c>
      <c r="G97" s="1">
        <f>F97*H97</f>
        <v>117100</v>
      </c>
      <c r="H97" s="1">
        <v>1</v>
      </c>
    </row>
    <row r="98" spans="1:8" ht="39.75" customHeight="1">
      <c r="A98" s="9" t="s">
        <v>607</v>
      </c>
      <c r="B98" s="9"/>
      <c r="C98" s="9"/>
      <c r="D98" s="9"/>
      <c r="E98" s="9"/>
      <c r="F98" s="9"/>
      <c r="G98" s="6">
        <f>SUM(G99)</f>
        <v>8322000</v>
      </c>
      <c r="H98" s="6"/>
    </row>
    <row r="99" spans="1:8" ht="15">
      <c r="A99" s="8" t="s">
        <v>217</v>
      </c>
      <c r="B99" s="8"/>
      <c r="C99" s="8"/>
      <c r="D99" s="8"/>
      <c r="E99" s="8"/>
      <c r="F99" s="8"/>
      <c r="G99" s="3">
        <f>SUM(G100:G100)</f>
        <v>8322000</v>
      </c>
      <c r="H99" s="3"/>
    </row>
    <row r="100" spans="1:8" ht="15">
      <c r="A100" s="10">
        <v>421500</v>
      </c>
      <c r="B100" s="1">
        <v>66511120</v>
      </c>
      <c r="C100" s="5" t="s">
        <v>609</v>
      </c>
      <c r="D100" s="1" t="s">
        <v>233</v>
      </c>
      <c r="E100" s="1" t="s">
        <v>16</v>
      </c>
      <c r="F100" s="1">
        <v>57000</v>
      </c>
      <c r="G100" s="1">
        <f>F100*H100</f>
        <v>8322000</v>
      </c>
      <c r="H100" s="1">
        <v>146</v>
      </c>
    </row>
    <row r="101" spans="1:8" ht="39.75" customHeight="1">
      <c r="A101" s="9" t="s">
        <v>1455</v>
      </c>
      <c r="B101" s="9"/>
      <c r="C101" s="9"/>
      <c r="D101" s="9"/>
      <c r="E101" s="9"/>
      <c r="F101" s="9"/>
      <c r="G101" s="6">
        <f>SUM(G102+G136+G138)</f>
        <v>16740092.59</v>
      </c>
      <c r="H101" s="6"/>
    </row>
    <row r="102" spans="1:8" ht="15">
      <c r="A102" s="8" t="s">
        <v>13</v>
      </c>
      <c r="B102" s="8"/>
      <c r="C102" s="8"/>
      <c r="D102" s="8"/>
      <c r="E102" s="8"/>
      <c r="F102" s="8"/>
      <c r="G102" s="3">
        <f>SUM(G103:G135)</f>
        <v>4999689.25</v>
      </c>
      <c r="H102" s="3"/>
    </row>
    <row r="103" spans="1:8" ht="15">
      <c r="A103" s="10">
        <v>426100</v>
      </c>
      <c r="B103" s="1">
        <v>22811110</v>
      </c>
      <c r="C103" s="5" t="s">
        <v>614</v>
      </c>
      <c r="D103" s="1" t="s">
        <v>28</v>
      </c>
      <c r="E103" s="1" t="s">
        <v>16</v>
      </c>
      <c r="F103" s="1">
        <v>435</v>
      </c>
      <c r="G103" s="1">
        <f aca="true" t="shared" si="3" ref="G103:G135">F103*H103</f>
        <v>3480</v>
      </c>
      <c r="H103" s="1">
        <v>8</v>
      </c>
    </row>
    <row r="104" spans="1:8" ht="15">
      <c r="A104" s="10"/>
      <c r="B104" s="1">
        <v>30192121</v>
      </c>
      <c r="C104" s="5" t="s">
        <v>77</v>
      </c>
      <c r="D104" s="1" t="s">
        <v>15</v>
      </c>
      <c r="E104" s="1" t="s">
        <v>16</v>
      </c>
      <c r="F104" s="1">
        <v>25</v>
      </c>
      <c r="G104" s="1">
        <f t="shared" si="3"/>
        <v>5000</v>
      </c>
      <c r="H104" s="1">
        <v>200</v>
      </c>
    </row>
    <row r="105" spans="1:8" ht="15">
      <c r="A105" s="10"/>
      <c r="B105" s="1">
        <v>30192130</v>
      </c>
      <c r="C105" s="5" t="s">
        <v>79</v>
      </c>
      <c r="D105" s="1" t="s">
        <v>28</v>
      </c>
      <c r="E105" s="1" t="s">
        <v>16</v>
      </c>
      <c r="F105" s="1">
        <v>25</v>
      </c>
      <c r="G105" s="1">
        <f t="shared" si="3"/>
        <v>5000</v>
      </c>
      <c r="H105" s="1">
        <v>200</v>
      </c>
    </row>
    <row r="106" spans="1:8" ht="15">
      <c r="A106" s="10"/>
      <c r="B106" s="1">
        <v>30197100</v>
      </c>
      <c r="C106" s="5" t="s">
        <v>625</v>
      </c>
      <c r="D106" s="1" t="s">
        <v>28</v>
      </c>
      <c r="E106" s="1" t="s">
        <v>89</v>
      </c>
      <c r="F106" s="1">
        <v>70</v>
      </c>
      <c r="G106" s="1">
        <f t="shared" si="3"/>
        <v>11200</v>
      </c>
      <c r="H106" s="1">
        <v>160</v>
      </c>
    </row>
    <row r="107" spans="1:8" ht="15">
      <c r="A107" s="10"/>
      <c r="B107" s="1">
        <v>30197231</v>
      </c>
      <c r="C107" s="5" t="s">
        <v>92</v>
      </c>
      <c r="D107" s="1" t="s">
        <v>28</v>
      </c>
      <c r="E107" s="1" t="s">
        <v>16</v>
      </c>
      <c r="F107" s="1">
        <v>8</v>
      </c>
      <c r="G107" s="1">
        <f t="shared" si="3"/>
        <v>3200</v>
      </c>
      <c r="H107" s="1">
        <v>400</v>
      </c>
    </row>
    <row r="108" spans="1:8" ht="15">
      <c r="A108" s="10"/>
      <c r="B108" s="1">
        <v>30197232</v>
      </c>
      <c r="C108" s="5" t="s">
        <v>93</v>
      </c>
      <c r="D108" s="1" t="s">
        <v>28</v>
      </c>
      <c r="E108" s="1" t="s">
        <v>16</v>
      </c>
      <c r="F108" s="1">
        <v>45</v>
      </c>
      <c r="G108" s="1">
        <f t="shared" si="3"/>
        <v>1980</v>
      </c>
      <c r="H108" s="1">
        <v>44</v>
      </c>
    </row>
    <row r="109" spans="1:8" ht="15">
      <c r="A109" s="10"/>
      <c r="B109" s="1">
        <v>30197234</v>
      </c>
      <c r="C109" s="5" t="s">
        <v>95</v>
      </c>
      <c r="D109" s="1" t="s">
        <v>15</v>
      </c>
      <c r="E109" s="1" t="s">
        <v>16</v>
      </c>
      <c r="F109" s="1">
        <v>600</v>
      </c>
      <c r="G109" s="1">
        <f t="shared" si="3"/>
        <v>24000</v>
      </c>
      <c r="H109" s="1">
        <v>40</v>
      </c>
    </row>
    <row r="110" spans="1:8" ht="15">
      <c r="A110" s="10"/>
      <c r="B110" s="1">
        <v>30197622</v>
      </c>
      <c r="C110" s="5" t="s">
        <v>100</v>
      </c>
      <c r="D110" s="1" t="s">
        <v>15</v>
      </c>
      <c r="E110" s="1" t="s">
        <v>29</v>
      </c>
      <c r="F110" s="1">
        <v>600</v>
      </c>
      <c r="G110" s="1">
        <f t="shared" si="3"/>
        <v>808200</v>
      </c>
      <c r="H110" s="1">
        <v>1347</v>
      </c>
    </row>
    <row r="111" spans="1:8" ht="15">
      <c r="A111" s="10"/>
      <c r="B111" s="1">
        <v>30199236</v>
      </c>
      <c r="C111" s="5" t="s">
        <v>1456</v>
      </c>
      <c r="D111" s="1" t="s">
        <v>15</v>
      </c>
      <c r="E111" s="1" t="s">
        <v>16</v>
      </c>
      <c r="F111" s="1">
        <v>10</v>
      </c>
      <c r="G111" s="1">
        <f t="shared" si="3"/>
        <v>40200</v>
      </c>
      <c r="H111" s="1">
        <v>4020</v>
      </c>
    </row>
    <row r="112" spans="1:8" ht="15">
      <c r="A112" s="10"/>
      <c r="B112" s="1">
        <v>30199420</v>
      </c>
      <c r="C112" s="5" t="s">
        <v>630</v>
      </c>
      <c r="D112" s="1" t="s">
        <v>15</v>
      </c>
      <c r="E112" s="1" t="s">
        <v>16</v>
      </c>
      <c r="F112" s="1">
        <v>220</v>
      </c>
      <c r="G112" s="1">
        <f t="shared" si="3"/>
        <v>18040</v>
      </c>
      <c r="H112" s="1">
        <v>82</v>
      </c>
    </row>
    <row r="113" spans="1:8" ht="15">
      <c r="A113" s="10"/>
      <c r="B113" s="1">
        <v>30234300</v>
      </c>
      <c r="C113" s="5" t="s">
        <v>633</v>
      </c>
      <c r="D113" s="1" t="s">
        <v>28</v>
      </c>
      <c r="E113" s="1" t="s">
        <v>16</v>
      </c>
      <c r="F113" s="1">
        <v>70</v>
      </c>
      <c r="G113" s="1">
        <f t="shared" si="3"/>
        <v>700</v>
      </c>
      <c r="H113" s="1">
        <v>10</v>
      </c>
    </row>
    <row r="114" spans="1:8" ht="15">
      <c r="A114" s="10"/>
      <c r="B114" s="1">
        <v>30234630</v>
      </c>
      <c r="C114" s="5" t="s">
        <v>116</v>
      </c>
      <c r="D114" s="1" t="s">
        <v>15</v>
      </c>
      <c r="E114" s="1" t="s">
        <v>16</v>
      </c>
      <c r="F114" s="1">
        <v>3600</v>
      </c>
      <c r="G114" s="1">
        <f t="shared" si="3"/>
        <v>7200</v>
      </c>
      <c r="H114" s="1">
        <v>2</v>
      </c>
    </row>
    <row r="115" spans="1:8" ht="15">
      <c r="A115" s="10"/>
      <c r="B115" s="1">
        <v>39263410</v>
      </c>
      <c r="C115" s="5" t="s">
        <v>144</v>
      </c>
      <c r="D115" s="1" t="s">
        <v>28</v>
      </c>
      <c r="E115" s="1" t="s">
        <v>89</v>
      </c>
      <c r="F115" s="1">
        <v>85</v>
      </c>
      <c r="G115" s="1">
        <f t="shared" si="3"/>
        <v>6800</v>
      </c>
      <c r="H115" s="1">
        <v>80</v>
      </c>
    </row>
    <row r="116" spans="1:8" ht="15">
      <c r="A116" s="10">
        <v>426400</v>
      </c>
      <c r="B116" s="1" t="s">
        <v>638</v>
      </c>
      <c r="C116" s="5" t="s">
        <v>639</v>
      </c>
      <c r="D116" s="1" t="s">
        <v>15</v>
      </c>
      <c r="E116" s="1" t="s">
        <v>36</v>
      </c>
      <c r="F116" s="1">
        <v>420</v>
      </c>
      <c r="G116" s="1">
        <f t="shared" si="3"/>
        <v>3104640</v>
      </c>
      <c r="H116" s="1">
        <v>7392</v>
      </c>
    </row>
    <row r="117" spans="1:8" ht="15">
      <c r="A117" s="10">
        <v>426700</v>
      </c>
      <c r="B117" s="1">
        <v>18421130</v>
      </c>
      <c r="C117" s="5" t="s">
        <v>640</v>
      </c>
      <c r="D117" s="1" t="s">
        <v>28</v>
      </c>
      <c r="E117" s="1" t="s">
        <v>16</v>
      </c>
      <c r="F117" s="1">
        <v>200</v>
      </c>
      <c r="G117" s="1">
        <f t="shared" si="3"/>
        <v>12000</v>
      </c>
      <c r="H117" s="1">
        <v>60</v>
      </c>
    </row>
    <row r="118" spans="1:8" ht="15">
      <c r="A118" s="10"/>
      <c r="B118" s="1">
        <v>19641000</v>
      </c>
      <c r="C118" s="5" t="s">
        <v>382</v>
      </c>
      <c r="D118" s="1" t="s">
        <v>28</v>
      </c>
      <c r="E118" s="1" t="s">
        <v>16</v>
      </c>
      <c r="F118" s="1">
        <v>25</v>
      </c>
      <c r="G118" s="1">
        <f t="shared" si="3"/>
        <v>12625</v>
      </c>
      <c r="H118" s="1">
        <v>505</v>
      </c>
    </row>
    <row r="119" spans="1:8" ht="15">
      <c r="A119" s="10"/>
      <c r="B119" s="1">
        <v>33761100</v>
      </c>
      <c r="C119" s="5" t="s">
        <v>650</v>
      </c>
      <c r="D119" s="1" t="s">
        <v>28</v>
      </c>
      <c r="E119" s="1" t="s">
        <v>16</v>
      </c>
      <c r="F119" s="1">
        <v>120</v>
      </c>
      <c r="G119" s="1">
        <f t="shared" si="3"/>
        <v>33600</v>
      </c>
      <c r="H119" s="1">
        <v>280</v>
      </c>
    </row>
    <row r="120" spans="1:8" ht="15">
      <c r="A120" s="10"/>
      <c r="B120" s="1">
        <v>39224330</v>
      </c>
      <c r="C120" s="5" t="s">
        <v>1062</v>
      </c>
      <c r="D120" s="1" t="s">
        <v>28</v>
      </c>
      <c r="E120" s="1" t="s">
        <v>16</v>
      </c>
      <c r="F120" s="1">
        <v>700</v>
      </c>
      <c r="G120" s="1">
        <f t="shared" si="3"/>
        <v>1400</v>
      </c>
      <c r="H120" s="1">
        <v>2</v>
      </c>
    </row>
    <row r="121" spans="1:8" ht="15">
      <c r="A121" s="10"/>
      <c r="B121" s="1">
        <v>39513200</v>
      </c>
      <c r="C121" s="5" t="s">
        <v>159</v>
      </c>
      <c r="D121" s="1" t="s">
        <v>28</v>
      </c>
      <c r="E121" s="1" t="s">
        <v>16</v>
      </c>
      <c r="F121" s="1">
        <v>120</v>
      </c>
      <c r="G121" s="1">
        <f t="shared" si="3"/>
        <v>72000</v>
      </c>
      <c r="H121" s="1">
        <v>600</v>
      </c>
    </row>
    <row r="122" spans="1:8" ht="15">
      <c r="A122" s="10"/>
      <c r="B122" s="1">
        <v>39831245</v>
      </c>
      <c r="C122" s="5" t="s">
        <v>659</v>
      </c>
      <c r="D122" s="1" t="s">
        <v>28</v>
      </c>
      <c r="E122" s="1" t="s">
        <v>16</v>
      </c>
      <c r="F122" s="1">
        <v>280</v>
      </c>
      <c r="G122" s="1">
        <f t="shared" si="3"/>
        <v>16800</v>
      </c>
      <c r="H122" s="1">
        <v>60</v>
      </c>
    </row>
    <row r="123" spans="1:8" ht="15">
      <c r="A123" s="10"/>
      <c r="B123" s="1">
        <v>39831276</v>
      </c>
      <c r="C123" s="5" t="s">
        <v>660</v>
      </c>
      <c r="D123" s="1" t="s">
        <v>28</v>
      </c>
      <c r="E123" s="1" t="s">
        <v>16</v>
      </c>
      <c r="F123" s="1">
        <v>950</v>
      </c>
      <c r="G123" s="1">
        <f t="shared" si="3"/>
        <v>7600</v>
      </c>
      <c r="H123" s="1">
        <v>8</v>
      </c>
    </row>
    <row r="124" spans="1:8" ht="15">
      <c r="A124" s="10"/>
      <c r="B124" s="1">
        <v>39831282</v>
      </c>
      <c r="C124" s="5" t="s">
        <v>776</v>
      </c>
      <c r="D124" s="1" t="s">
        <v>28</v>
      </c>
      <c r="E124" s="1" t="s">
        <v>16</v>
      </c>
      <c r="F124" s="1">
        <v>215</v>
      </c>
      <c r="G124" s="1">
        <f t="shared" si="3"/>
        <v>6450</v>
      </c>
      <c r="H124" s="1">
        <v>30</v>
      </c>
    </row>
    <row r="125" spans="1:8" ht="15">
      <c r="A125" s="10"/>
      <c r="B125" s="1">
        <v>39831283</v>
      </c>
      <c r="C125" s="5" t="s">
        <v>662</v>
      </c>
      <c r="D125" s="1" t="s">
        <v>28</v>
      </c>
      <c r="E125" s="1" t="s">
        <v>16</v>
      </c>
      <c r="F125" s="1">
        <v>520</v>
      </c>
      <c r="G125" s="1">
        <f t="shared" si="3"/>
        <v>21320</v>
      </c>
      <c r="H125" s="1">
        <v>41</v>
      </c>
    </row>
    <row r="126" spans="1:8" ht="15">
      <c r="A126" s="10"/>
      <c r="B126" s="1">
        <v>39835000</v>
      </c>
      <c r="C126" s="5" t="s">
        <v>663</v>
      </c>
      <c r="D126" s="1" t="s">
        <v>28</v>
      </c>
      <c r="E126" s="1" t="s">
        <v>16</v>
      </c>
      <c r="F126" s="1">
        <v>985</v>
      </c>
      <c r="G126" s="1">
        <f t="shared" si="3"/>
        <v>1970</v>
      </c>
      <c r="H126" s="1">
        <v>2</v>
      </c>
    </row>
    <row r="127" spans="1:8" ht="15">
      <c r="A127" s="10"/>
      <c r="B127" s="1">
        <v>39836000</v>
      </c>
      <c r="C127" s="5" t="s">
        <v>664</v>
      </c>
      <c r="D127" s="1" t="s">
        <v>28</v>
      </c>
      <c r="E127" s="1" t="s">
        <v>16</v>
      </c>
      <c r="F127" s="1">
        <v>780</v>
      </c>
      <c r="G127" s="1">
        <f t="shared" si="3"/>
        <v>46800</v>
      </c>
      <c r="H127" s="1">
        <v>60</v>
      </c>
    </row>
    <row r="128" spans="1:8" ht="15">
      <c r="A128" s="10"/>
      <c r="B128" s="1">
        <v>39839300</v>
      </c>
      <c r="C128" s="5" t="s">
        <v>1065</v>
      </c>
      <c r="D128" s="1" t="s">
        <v>28</v>
      </c>
      <c r="E128" s="1" t="s">
        <v>16</v>
      </c>
      <c r="F128" s="1">
        <v>1200</v>
      </c>
      <c r="G128" s="1">
        <f t="shared" si="3"/>
        <v>2400</v>
      </c>
      <c r="H128" s="1">
        <v>2</v>
      </c>
    </row>
    <row r="129" spans="1:8" ht="15">
      <c r="A129" s="10"/>
      <c r="B129" s="1">
        <v>41111100</v>
      </c>
      <c r="C129" s="5" t="s">
        <v>160</v>
      </c>
      <c r="D129" s="1" t="s">
        <v>15</v>
      </c>
      <c r="E129" s="1" t="s">
        <v>36</v>
      </c>
      <c r="F129" s="1">
        <v>39.55</v>
      </c>
      <c r="G129" s="1">
        <f t="shared" si="3"/>
        <v>80484.25</v>
      </c>
      <c r="H129" s="1">
        <v>2035</v>
      </c>
    </row>
    <row r="130" spans="1:8" ht="15">
      <c r="A130" s="10"/>
      <c r="B130" s="1">
        <v>44521100</v>
      </c>
      <c r="C130" s="5" t="s">
        <v>787</v>
      </c>
      <c r="D130" s="1" t="s">
        <v>28</v>
      </c>
      <c r="E130" s="1" t="s">
        <v>16</v>
      </c>
      <c r="F130" s="1">
        <v>3550</v>
      </c>
      <c r="G130" s="1">
        <f t="shared" si="3"/>
        <v>7100</v>
      </c>
      <c r="H130" s="1">
        <v>2</v>
      </c>
    </row>
    <row r="131" spans="1:8" ht="30">
      <c r="A131" s="10"/>
      <c r="B131" s="1">
        <v>31521430</v>
      </c>
      <c r="C131" s="5" t="s">
        <v>1457</v>
      </c>
      <c r="D131" s="1" t="s">
        <v>28</v>
      </c>
      <c r="E131" s="1" t="s">
        <v>16</v>
      </c>
      <c r="F131" s="1">
        <v>5500</v>
      </c>
      <c r="G131" s="1">
        <f t="shared" si="3"/>
        <v>16500</v>
      </c>
      <c r="H131" s="1">
        <v>3</v>
      </c>
    </row>
    <row r="132" spans="1:8" ht="30">
      <c r="A132" s="10"/>
      <c r="B132" s="1">
        <v>31521430</v>
      </c>
      <c r="C132" s="5" t="s">
        <v>1458</v>
      </c>
      <c r="D132" s="1" t="s">
        <v>28</v>
      </c>
      <c r="E132" s="1" t="s">
        <v>16</v>
      </c>
      <c r="F132" s="1">
        <v>7000</v>
      </c>
      <c r="G132" s="1">
        <f t="shared" si="3"/>
        <v>21000</v>
      </c>
      <c r="H132" s="1">
        <v>3</v>
      </c>
    </row>
    <row r="133" spans="1:8" ht="15">
      <c r="A133" s="10">
        <v>512200</v>
      </c>
      <c r="B133" s="1">
        <v>30211220</v>
      </c>
      <c r="C133" s="5" t="s">
        <v>167</v>
      </c>
      <c r="D133" s="1" t="s">
        <v>28</v>
      </c>
      <c r="E133" s="1" t="s">
        <v>16</v>
      </c>
      <c r="F133" s="1">
        <v>190000</v>
      </c>
      <c r="G133" s="1">
        <f t="shared" si="3"/>
        <v>190000</v>
      </c>
      <c r="H133" s="1">
        <v>1</v>
      </c>
    </row>
    <row r="134" spans="1:8" ht="15">
      <c r="A134" s="10"/>
      <c r="B134" s="1">
        <v>30232110</v>
      </c>
      <c r="C134" s="5" t="s">
        <v>170</v>
      </c>
      <c r="D134" s="1" t="s">
        <v>28</v>
      </c>
      <c r="E134" s="1" t="s">
        <v>16</v>
      </c>
      <c r="F134" s="1">
        <v>70000</v>
      </c>
      <c r="G134" s="1">
        <f t="shared" si="3"/>
        <v>210000</v>
      </c>
      <c r="H134" s="1">
        <v>3</v>
      </c>
    </row>
    <row r="135" spans="1:8" ht="15">
      <c r="A135" s="10"/>
      <c r="B135" s="1">
        <v>39714200</v>
      </c>
      <c r="C135" s="5" t="s">
        <v>587</v>
      </c>
      <c r="D135" s="1" t="s">
        <v>28</v>
      </c>
      <c r="E135" s="1" t="s">
        <v>16</v>
      </c>
      <c r="F135" s="1">
        <v>200000</v>
      </c>
      <c r="G135" s="1">
        <f t="shared" si="3"/>
        <v>200000</v>
      </c>
      <c r="H135" s="1">
        <v>1</v>
      </c>
    </row>
    <row r="136" spans="1:8" ht="15">
      <c r="A136" s="8" t="s">
        <v>195</v>
      </c>
      <c r="B136" s="8"/>
      <c r="C136" s="8"/>
      <c r="D136" s="8"/>
      <c r="E136" s="8"/>
      <c r="F136" s="8"/>
      <c r="G136" s="3">
        <f>SUM(G137:G137)</f>
        <v>32000</v>
      </c>
      <c r="H136" s="3"/>
    </row>
    <row r="137" spans="1:8" ht="30">
      <c r="A137" s="10">
        <v>426100</v>
      </c>
      <c r="B137" s="1">
        <v>79810000</v>
      </c>
      <c r="C137" s="5" t="s">
        <v>1459</v>
      </c>
      <c r="D137" s="1" t="s">
        <v>15</v>
      </c>
      <c r="E137" s="1" t="s">
        <v>16</v>
      </c>
      <c r="F137" s="1">
        <v>8</v>
      </c>
      <c r="G137" s="1">
        <f>F137*H137</f>
        <v>32000</v>
      </c>
      <c r="H137" s="1">
        <v>4000</v>
      </c>
    </row>
    <row r="138" spans="1:8" ht="15">
      <c r="A138" s="8" t="s">
        <v>217</v>
      </c>
      <c r="B138" s="8"/>
      <c r="C138" s="8"/>
      <c r="D138" s="8"/>
      <c r="E138" s="8"/>
      <c r="F138" s="8"/>
      <c r="G138" s="3">
        <f>SUM(G139:G158)</f>
        <v>11708403.34</v>
      </c>
      <c r="H138" s="3"/>
    </row>
    <row r="139" spans="1:8" ht="15">
      <c r="A139" s="10">
        <v>421200</v>
      </c>
      <c r="B139" s="1">
        <v>65211100</v>
      </c>
      <c r="C139" s="5" t="s">
        <v>218</v>
      </c>
      <c r="D139" s="1" t="s">
        <v>28</v>
      </c>
      <c r="E139" s="1" t="s">
        <v>425</v>
      </c>
      <c r="F139" s="1">
        <v>139</v>
      </c>
      <c r="G139" s="1">
        <f aca="true" t="shared" si="4" ref="G139:G158">F139*H139</f>
        <v>2278800.75</v>
      </c>
      <c r="H139" s="1">
        <v>16394.25</v>
      </c>
    </row>
    <row r="140" spans="1:8" ht="15">
      <c r="A140" s="10"/>
      <c r="B140" s="1">
        <v>65311100</v>
      </c>
      <c r="C140" s="5" t="s">
        <v>798</v>
      </c>
      <c r="D140" s="1" t="s">
        <v>28</v>
      </c>
      <c r="E140" s="1" t="s">
        <v>856</v>
      </c>
      <c r="F140" s="1">
        <v>44.98</v>
      </c>
      <c r="G140" s="1">
        <f t="shared" si="4"/>
        <v>2169902.67</v>
      </c>
      <c r="H140" s="1">
        <v>48241.5</v>
      </c>
    </row>
    <row r="141" spans="1:8" ht="15">
      <c r="A141" s="10">
        <v>421300</v>
      </c>
      <c r="B141" s="1">
        <v>65111100</v>
      </c>
      <c r="C141" s="5" t="s">
        <v>799</v>
      </c>
      <c r="D141" s="1" t="s">
        <v>28</v>
      </c>
      <c r="E141" s="1" t="s">
        <v>425</v>
      </c>
      <c r="F141" s="1">
        <v>174</v>
      </c>
      <c r="G141" s="1">
        <f t="shared" si="4"/>
        <v>119899.92000000001</v>
      </c>
      <c r="H141" s="1">
        <v>689.08</v>
      </c>
    </row>
    <row r="142" spans="1:8" ht="30">
      <c r="A142" s="10">
        <v>421400</v>
      </c>
      <c r="B142" s="1">
        <v>64111200</v>
      </c>
      <c r="C142" s="5" t="s">
        <v>683</v>
      </c>
      <c r="D142" s="1" t="s">
        <v>38</v>
      </c>
      <c r="E142" s="1" t="s">
        <v>39</v>
      </c>
      <c r="F142" s="1">
        <v>321900</v>
      </c>
      <c r="G142" s="1">
        <f t="shared" si="4"/>
        <v>321900</v>
      </c>
      <c r="H142" s="1">
        <v>1</v>
      </c>
    </row>
    <row r="143" spans="1:8" ht="30">
      <c r="A143" s="10"/>
      <c r="B143" s="1">
        <v>64211110</v>
      </c>
      <c r="C143" s="5" t="s">
        <v>1460</v>
      </c>
      <c r="D143" s="1" t="s">
        <v>28</v>
      </c>
      <c r="E143" s="1" t="s">
        <v>39</v>
      </c>
      <c r="F143" s="1">
        <v>550000</v>
      </c>
      <c r="G143" s="1">
        <f t="shared" si="4"/>
        <v>550000</v>
      </c>
      <c r="H143" s="1">
        <v>1</v>
      </c>
    </row>
    <row r="144" spans="1:8" ht="15">
      <c r="A144" s="10"/>
      <c r="B144" s="1">
        <v>64211130</v>
      </c>
      <c r="C144" s="5" t="s">
        <v>685</v>
      </c>
      <c r="D144" s="1" t="s">
        <v>15</v>
      </c>
      <c r="E144" s="1" t="s">
        <v>39</v>
      </c>
      <c r="F144" s="1">
        <v>1080000</v>
      </c>
      <c r="G144" s="1">
        <f t="shared" si="4"/>
        <v>1080000</v>
      </c>
      <c r="H144" s="1">
        <v>1</v>
      </c>
    </row>
    <row r="145" spans="1:8" ht="30">
      <c r="A145" s="10"/>
      <c r="B145" s="1">
        <v>72411100</v>
      </c>
      <c r="C145" s="5" t="s">
        <v>1461</v>
      </c>
      <c r="D145" s="1" t="s">
        <v>15</v>
      </c>
      <c r="E145" s="1" t="s">
        <v>39</v>
      </c>
      <c r="F145" s="1">
        <v>72000</v>
      </c>
      <c r="G145" s="1">
        <f t="shared" si="4"/>
        <v>72000</v>
      </c>
      <c r="H145" s="1">
        <v>1</v>
      </c>
    </row>
    <row r="146" spans="1:8" ht="30">
      <c r="A146" s="10">
        <v>421500</v>
      </c>
      <c r="B146" s="1">
        <v>66511180</v>
      </c>
      <c r="C146" s="5" t="s">
        <v>1462</v>
      </c>
      <c r="D146" s="1" t="s">
        <v>38</v>
      </c>
      <c r="E146" s="1" t="s">
        <v>16</v>
      </c>
      <c r="F146" s="1">
        <v>65000</v>
      </c>
      <c r="G146" s="1">
        <f t="shared" si="4"/>
        <v>65000</v>
      </c>
      <c r="H146" s="1">
        <v>1</v>
      </c>
    </row>
    <row r="147" spans="1:8" ht="30">
      <c r="A147" s="10"/>
      <c r="B147" s="1">
        <v>66511180</v>
      </c>
      <c r="C147" s="5" t="s">
        <v>1463</v>
      </c>
      <c r="D147" s="1" t="s">
        <v>38</v>
      </c>
      <c r="E147" s="1" t="s">
        <v>16</v>
      </c>
      <c r="F147" s="1">
        <v>65000</v>
      </c>
      <c r="G147" s="1">
        <f t="shared" si="4"/>
        <v>65000</v>
      </c>
      <c r="H147" s="1">
        <v>1</v>
      </c>
    </row>
    <row r="148" spans="1:8" ht="30">
      <c r="A148" s="10"/>
      <c r="B148" s="1">
        <v>66511180</v>
      </c>
      <c r="C148" s="5" t="s">
        <v>1464</v>
      </c>
      <c r="D148" s="1" t="s">
        <v>38</v>
      </c>
      <c r="E148" s="1" t="s">
        <v>16</v>
      </c>
      <c r="F148" s="1">
        <v>40000</v>
      </c>
      <c r="G148" s="1">
        <f t="shared" si="4"/>
        <v>40000</v>
      </c>
      <c r="H148" s="1">
        <v>1</v>
      </c>
    </row>
    <row r="149" spans="1:8" ht="30">
      <c r="A149" s="10"/>
      <c r="B149" s="1">
        <v>66511180</v>
      </c>
      <c r="C149" s="5" t="s">
        <v>1465</v>
      </c>
      <c r="D149" s="1" t="s">
        <v>38</v>
      </c>
      <c r="E149" s="1" t="s">
        <v>16</v>
      </c>
      <c r="F149" s="1">
        <v>50000</v>
      </c>
      <c r="G149" s="1">
        <f t="shared" si="4"/>
        <v>50000</v>
      </c>
      <c r="H149" s="1">
        <v>1</v>
      </c>
    </row>
    <row r="150" spans="1:8" ht="15">
      <c r="A150" s="10">
        <v>422200</v>
      </c>
      <c r="B150" s="1">
        <v>79991200</v>
      </c>
      <c r="C150" s="5" t="s">
        <v>862</v>
      </c>
      <c r="D150" s="1" t="s">
        <v>38</v>
      </c>
      <c r="E150" s="1" t="s">
        <v>39</v>
      </c>
      <c r="F150" s="1">
        <v>1000000</v>
      </c>
      <c r="G150" s="1">
        <f t="shared" si="4"/>
        <v>1000000</v>
      </c>
      <c r="H150" s="1">
        <v>1</v>
      </c>
    </row>
    <row r="151" spans="1:8" ht="15">
      <c r="A151" s="10">
        <v>423100</v>
      </c>
      <c r="B151" s="1">
        <v>79971120</v>
      </c>
      <c r="C151" s="5" t="s">
        <v>231</v>
      </c>
      <c r="D151" s="1" t="s">
        <v>28</v>
      </c>
      <c r="E151" s="1" t="s">
        <v>16</v>
      </c>
      <c r="F151" s="1">
        <v>1000</v>
      </c>
      <c r="G151" s="1">
        <f t="shared" si="4"/>
        <v>249900</v>
      </c>
      <c r="H151" s="1">
        <v>249.9</v>
      </c>
    </row>
    <row r="152" spans="1:8" ht="30">
      <c r="A152" s="10">
        <v>423200</v>
      </c>
      <c r="B152" s="1">
        <v>48441300</v>
      </c>
      <c r="C152" s="5" t="s">
        <v>1466</v>
      </c>
      <c r="D152" s="1" t="s">
        <v>28</v>
      </c>
      <c r="E152" s="1" t="s">
        <v>39</v>
      </c>
      <c r="F152" s="1">
        <v>123000</v>
      </c>
      <c r="G152" s="1">
        <f t="shared" si="4"/>
        <v>123000</v>
      </c>
      <c r="H152" s="1">
        <v>1</v>
      </c>
    </row>
    <row r="153" spans="1:8" ht="30">
      <c r="A153" s="10">
        <v>423700</v>
      </c>
      <c r="B153" s="1">
        <v>79111300</v>
      </c>
      <c r="C153" s="5" t="s">
        <v>1467</v>
      </c>
      <c r="D153" s="1" t="s">
        <v>28</v>
      </c>
      <c r="E153" s="1" t="s">
        <v>39</v>
      </c>
      <c r="F153" s="1">
        <v>882000</v>
      </c>
      <c r="G153" s="1">
        <f t="shared" si="4"/>
        <v>882000</v>
      </c>
      <c r="H153" s="1">
        <v>1</v>
      </c>
    </row>
    <row r="154" spans="1:8" ht="15">
      <c r="A154" s="10">
        <v>424100</v>
      </c>
      <c r="B154" s="1">
        <v>75251200</v>
      </c>
      <c r="C154" s="5" t="s">
        <v>1468</v>
      </c>
      <c r="D154" s="1" t="s">
        <v>38</v>
      </c>
      <c r="E154" s="1" t="s">
        <v>39</v>
      </c>
      <c r="F154" s="1">
        <v>30000</v>
      </c>
      <c r="G154" s="1">
        <f t="shared" si="4"/>
        <v>30000</v>
      </c>
      <c r="H154" s="1">
        <v>1</v>
      </c>
    </row>
    <row r="155" spans="1:8" ht="30">
      <c r="A155" s="10"/>
      <c r="B155" s="1">
        <v>76131100</v>
      </c>
      <c r="C155" s="5" t="s">
        <v>688</v>
      </c>
      <c r="D155" s="1" t="s">
        <v>38</v>
      </c>
      <c r="E155" s="1" t="s">
        <v>39</v>
      </c>
      <c r="F155" s="1">
        <v>25000</v>
      </c>
      <c r="G155" s="1">
        <f t="shared" si="4"/>
        <v>25000</v>
      </c>
      <c r="H155" s="1">
        <v>1</v>
      </c>
    </row>
    <row r="156" spans="1:8" ht="15">
      <c r="A156" s="10"/>
      <c r="B156" s="1">
        <v>79991160</v>
      </c>
      <c r="C156" s="5" t="s">
        <v>689</v>
      </c>
      <c r="D156" s="1" t="s">
        <v>28</v>
      </c>
      <c r="E156" s="1" t="s">
        <v>39</v>
      </c>
      <c r="F156" s="1">
        <v>36000</v>
      </c>
      <c r="G156" s="1">
        <f t="shared" si="4"/>
        <v>36000</v>
      </c>
      <c r="H156" s="1">
        <v>1</v>
      </c>
    </row>
    <row r="157" spans="1:8" ht="15">
      <c r="A157" s="10">
        <v>425200</v>
      </c>
      <c r="B157" s="1">
        <v>50111170</v>
      </c>
      <c r="C157" s="5" t="s">
        <v>867</v>
      </c>
      <c r="D157" s="1" t="s">
        <v>28</v>
      </c>
      <c r="E157" s="1" t="s">
        <v>39</v>
      </c>
      <c r="F157" s="1">
        <v>2000000</v>
      </c>
      <c r="G157" s="1">
        <f t="shared" si="4"/>
        <v>2000000</v>
      </c>
      <c r="H157" s="1">
        <v>1</v>
      </c>
    </row>
    <row r="158" spans="1:8" ht="30">
      <c r="A158" s="10"/>
      <c r="B158" s="1">
        <v>50310000</v>
      </c>
      <c r="C158" s="5" t="s">
        <v>1469</v>
      </c>
      <c r="D158" s="1" t="s">
        <v>28</v>
      </c>
      <c r="E158" s="1" t="s">
        <v>39</v>
      </c>
      <c r="F158" s="1">
        <v>550000</v>
      </c>
      <c r="G158" s="1">
        <f t="shared" si="4"/>
        <v>550000</v>
      </c>
      <c r="H158" s="1">
        <v>1</v>
      </c>
    </row>
    <row r="159" spans="1:8" ht="15">
      <c r="A159" s="11" t="s">
        <v>613</v>
      </c>
      <c r="B159" s="11"/>
      <c r="C159" s="11"/>
      <c r="D159" s="11"/>
      <c r="E159" s="11"/>
      <c r="F159" s="11"/>
      <c r="G159" s="6">
        <f>SUM(G8+G11+G20+G25+G28+G31+G35+G49+G71+G74+G77+G81+G98+G101)</f>
        <v>206733595.59</v>
      </c>
      <c r="H159" s="6"/>
    </row>
  </sheetData>
  <sheetProtection formatCells="0" formatColumns="0" formatRows="0" insertColumns="0" insertRows="0" insertHyperlinks="0" deleteColumns="0" deleteRows="0" sort="0" autoFilter="0" pivotTables="0"/>
  <mergeCells count="59">
    <mergeCell ref="A154:A156"/>
    <mergeCell ref="A157:A158"/>
    <mergeCell ref="A138:F138"/>
    <mergeCell ref="A159:F159"/>
    <mergeCell ref="A142:A145"/>
    <mergeCell ref="A146:A149"/>
    <mergeCell ref="A117:A132"/>
    <mergeCell ref="A133:A135"/>
    <mergeCell ref="A102:F102"/>
    <mergeCell ref="A136:F136"/>
    <mergeCell ref="A139:A140"/>
    <mergeCell ref="A98:F98"/>
    <mergeCell ref="A99:F99"/>
    <mergeCell ref="A101:F101"/>
    <mergeCell ref="A103:A115"/>
    <mergeCell ref="A81:F81"/>
    <mergeCell ref="A83:A88"/>
    <mergeCell ref="A89:A95"/>
    <mergeCell ref="A82:F82"/>
    <mergeCell ref="A96:F96"/>
    <mergeCell ref="A74:F74"/>
    <mergeCell ref="A75:F75"/>
    <mergeCell ref="A77:F77"/>
    <mergeCell ref="A79:A80"/>
    <mergeCell ref="A78:F78"/>
    <mergeCell ref="A49:F49"/>
    <mergeCell ref="A51:A70"/>
    <mergeCell ref="A50:F50"/>
    <mergeCell ref="A71:F71"/>
    <mergeCell ref="A72:F72"/>
    <mergeCell ref="A31:F31"/>
    <mergeCell ref="A33:A34"/>
    <mergeCell ref="A32:F32"/>
    <mergeCell ref="A35:F35"/>
    <mergeCell ref="A37:A48"/>
    <mergeCell ref="A36:F36"/>
    <mergeCell ref="A25:F25"/>
    <mergeCell ref="A26:F26"/>
    <mergeCell ref="A28:F28"/>
    <mergeCell ref="A29:F29"/>
    <mergeCell ref="A16:A19"/>
    <mergeCell ref="A15:F15"/>
    <mergeCell ref="A20:F20"/>
    <mergeCell ref="A21:F21"/>
    <mergeCell ref="A23:F23"/>
    <mergeCell ref="A8:F8"/>
    <mergeCell ref="A9:F9"/>
    <mergeCell ref="A11:F11"/>
    <mergeCell ref="A13:A14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1737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1455</v>
      </c>
      <c r="B8" s="9"/>
      <c r="C8" s="9"/>
      <c r="D8" s="9"/>
      <c r="E8" s="9"/>
      <c r="F8" s="9"/>
      <c r="G8" s="6">
        <f>SUM(G9+G55+G64)</f>
        <v>160835970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SUM(G10:G54)</f>
        <v>7986470</v>
      </c>
      <c r="H9" s="3"/>
    </row>
    <row r="10" spans="1:8" ht="15">
      <c r="A10" s="10">
        <v>421200</v>
      </c>
      <c r="B10" s="1" t="s">
        <v>1470</v>
      </c>
      <c r="C10" s="5" t="s">
        <v>1471</v>
      </c>
      <c r="D10" s="1" t="s">
        <v>38</v>
      </c>
      <c r="E10" s="1" t="s">
        <v>856</v>
      </c>
      <c r="F10" s="1">
        <v>1700000</v>
      </c>
      <c r="G10" s="1">
        <f aca="true" t="shared" si="0" ref="G10:G54">F10*H10</f>
        <v>1700000</v>
      </c>
      <c r="H10" s="1">
        <v>1</v>
      </c>
    </row>
    <row r="11" spans="1:8" ht="15">
      <c r="A11" s="10">
        <v>423900</v>
      </c>
      <c r="B11" s="1">
        <v>15881300</v>
      </c>
      <c r="C11" s="5" t="s">
        <v>808</v>
      </c>
      <c r="D11" s="1" t="s">
        <v>233</v>
      </c>
      <c r="E11" s="1" t="s">
        <v>29</v>
      </c>
      <c r="F11" s="1">
        <v>1100</v>
      </c>
      <c r="G11" s="1">
        <f t="shared" si="0"/>
        <v>399300</v>
      </c>
      <c r="H11" s="1">
        <v>363</v>
      </c>
    </row>
    <row r="12" spans="1:8" ht="15">
      <c r="A12" s="10"/>
      <c r="B12" s="1">
        <v>15897200</v>
      </c>
      <c r="C12" s="5" t="s">
        <v>604</v>
      </c>
      <c r="D12" s="1" t="s">
        <v>233</v>
      </c>
      <c r="E12" s="1" t="s">
        <v>16</v>
      </c>
      <c r="F12" s="1">
        <v>5000</v>
      </c>
      <c r="G12" s="1">
        <f t="shared" si="0"/>
        <v>700000</v>
      </c>
      <c r="H12" s="1">
        <v>140</v>
      </c>
    </row>
    <row r="13" spans="1:8" ht="15">
      <c r="A13" s="10">
        <v>426100</v>
      </c>
      <c r="B13" s="1">
        <v>22811150</v>
      </c>
      <c r="C13" s="5" t="s">
        <v>43</v>
      </c>
      <c r="D13" s="1" t="s">
        <v>15</v>
      </c>
      <c r="E13" s="1" t="s">
        <v>16</v>
      </c>
      <c r="F13" s="1">
        <v>230</v>
      </c>
      <c r="G13" s="1">
        <f t="shared" si="0"/>
        <v>4600</v>
      </c>
      <c r="H13" s="1">
        <v>20</v>
      </c>
    </row>
    <row r="14" spans="1:8" ht="15">
      <c r="A14" s="10"/>
      <c r="B14" s="1">
        <v>30197234</v>
      </c>
      <c r="C14" s="5" t="s">
        <v>95</v>
      </c>
      <c r="D14" s="1" t="s">
        <v>15</v>
      </c>
      <c r="E14" s="1" t="s">
        <v>16</v>
      </c>
      <c r="F14" s="1">
        <v>600</v>
      </c>
      <c r="G14" s="1">
        <f t="shared" si="0"/>
        <v>96000</v>
      </c>
      <c r="H14" s="1">
        <v>160</v>
      </c>
    </row>
    <row r="15" spans="1:8" ht="15">
      <c r="A15" s="10"/>
      <c r="B15" s="1">
        <v>30197331</v>
      </c>
      <c r="C15" s="5" t="s">
        <v>98</v>
      </c>
      <c r="D15" s="1" t="s">
        <v>28</v>
      </c>
      <c r="E15" s="1" t="s">
        <v>16</v>
      </c>
      <c r="F15" s="1">
        <v>1500</v>
      </c>
      <c r="G15" s="1">
        <f t="shared" si="0"/>
        <v>15000</v>
      </c>
      <c r="H15" s="1">
        <v>10</v>
      </c>
    </row>
    <row r="16" spans="1:8" ht="15">
      <c r="A16" s="10"/>
      <c r="B16" s="1">
        <v>30197323</v>
      </c>
      <c r="C16" s="5" t="s">
        <v>629</v>
      </c>
      <c r="D16" s="1" t="s">
        <v>28</v>
      </c>
      <c r="E16" s="1" t="s">
        <v>16</v>
      </c>
      <c r="F16" s="1">
        <v>2200</v>
      </c>
      <c r="G16" s="1">
        <f t="shared" si="0"/>
        <v>22000</v>
      </c>
      <c r="H16" s="1">
        <v>10</v>
      </c>
    </row>
    <row r="17" spans="1:8" ht="15">
      <c r="A17" s="10"/>
      <c r="B17" s="1">
        <v>30197100</v>
      </c>
      <c r="C17" s="5" t="s">
        <v>625</v>
      </c>
      <c r="D17" s="1" t="s">
        <v>15</v>
      </c>
      <c r="E17" s="1" t="s">
        <v>89</v>
      </c>
      <c r="F17" s="1">
        <v>70</v>
      </c>
      <c r="G17" s="1">
        <f t="shared" si="0"/>
        <v>13930</v>
      </c>
      <c r="H17" s="1">
        <v>199</v>
      </c>
    </row>
    <row r="18" spans="1:8" ht="15">
      <c r="A18" s="10"/>
      <c r="B18" s="1">
        <v>30199420</v>
      </c>
      <c r="C18" s="5" t="s">
        <v>630</v>
      </c>
      <c r="D18" s="1" t="s">
        <v>15</v>
      </c>
      <c r="E18" s="1" t="s">
        <v>89</v>
      </c>
      <c r="F18" s="1">
        <v>225</v>
      </c>
      <c r="G18" s="1">
        <f t="shared" si="0"/>
        <v>33750</v>
      </c>
      <c r="H18" s="1">
        <v>150</v>
      </c>
    </row>
    <row r="19" spans="1:8" ht="15">
      <c r="A19" s="10"/>
      <c r="B19" s="1">
        <v>30199430</v>
      </c>
      <c r="C19" s="5" t="s">
        <v>631</v>
      </c>
      <c r="D19" s="1" t="s">
        <v>28</v>
      </c>
      <c r="E19" s="1" t="s">
        <v>89</v>
      </c>
      <c r="F19" s="1">
        <v>1350</v>
      </c>
      <c r="G19" s="1">
        <f t="shared" si="0"/>
        <v>27000</v>
      </c>
      <c r="H19" s="1">
        <v>20</v>
      </c>
    </row>
    <row r="20" spans="1:8" ht="15">
      <c r="A20" s="10"/>
      <c r="B20" s="1">
        <v>30192133</v>
      </c>
      <c r="C20" s="5" t="s">
        <v>80</v>
      </c>
      <c r="D20" s="1" t="s">
        <v>28</v>
      </c>
      <c r="E20" s="1" t="s">
        <v>16</v>
      </c>
      <c r="F20" s="1">
        <v>170</v>
      </c>
      <c r="G20" s="1">
        <f t="shared" si="0"/>
        <v>3400</v>
      </c>
      <c r="H20" s="1">
        <v>20</v>
      </c>
    </row>
    <row r="21" spans="1:8" ht="15">
      <c r="A21" s="10"/>
      <c r="B21" s="1">
        <v>39263410</v>
      </c>
      <c r="C21" s="5" t="s">
        <v>144</v>
      </c>
      <c r="D21" s="1" t="s">
        <v>15</v>
      </c>
      <c r="E21" s="1" t="s">
        <v>89</v>
      </c>
      <c r="F21" s="1">
        <v>220</v>
      </c>
      <c r="G21" s="1">
        <f t="shared" si="0"/>
        <v>22000</v>
      </c>
      <c r="H21" s="1">
        <v>100</v>
      </c>
    </row>
    <row r="22" spans="1:8" ht="15">
      <c r="A22" s="10"/>
      <c r="B22" s="1">
        <v>30197231</v>
      </c>
      <c r="C22" s="5" t="s">
        <v>92</v>
      </c>
      <c r="D22" s="1" t="s">
        <v>28</v>
      </c>
      <c r="E22" s="1" t="s">
        <v>16</v>
      </c>
      <c r="F22" s="1">
        <v>12</v>
      </c>
      <c r="G22" s="1">
        <f t="shared" si="0"/>
        <v>48000</v>
      </c>
      <c r="H22" s="1">
        <v>4000</v>
      </c>
    </row>
    <row r="23" spans="1:8" ht="15">
      <c r="A23" s="10"/>
      <c r="B23" s="1">
        <v>30141200</v>
      </c>
      <c r="C23" s="5" t="s">
        <v>73</v>
      </c>
      <c r="D23" s="1" t="s">
        <v>28</v>
      </c>
      <c r="E23" s="1" t="s">
        <v>16</v>
      </c>
      <c r="F23" s="1">
        <v>3000</v>
      </c>
      <c r="G23" s="1">
        <f t="shared" si="0"/>
        <v>18000</v>
      </c>
      <c r="H23" s="1">
        <v>6</v>
      </c>
    </row>
    <row r="24" spans="1:8" ht="15">
      <c r="A24" s="10"/>
      <c r="B24" s="1">
        <v>30192130</v>
      </c>
      <c r="C24" s="5" t="s">
        <v>79</v>
      </c>
      <c r="D24" s="1" t="s">
        <v>15</v>
      </c>
      <c r="E24" s="1" t="s">
        <v>16</v>
      </c>
      <c r="F24" s="1">
        <v>25</v>
      </c>
      <c r="G24" s="1">
        <f t="shared" si="0"/>
        <v>975</v>
      </c>
      <c r="H24" s="1">
        <v>39</v>
      </c>
    </row>
    <row r="25" spans="1:8" ht="15">
      <c r="A25" s="10"/>
      <c r="B25" s="1">
        <v>30192131</v>
      </c>
      <c r="C25" s="5" t="s">
        <v>617</v>
      </c>
      <c r="D25" s="1" t="s">
        <v>28</v>
      </c>
      <c r="E25" s="1" t="s">
        <v>16</v>
      </c>
      <c r="F25" s="1">
        <v>300</v>
      </c>
      <c r="G25" s="1">
        <f t="shared" si="0"/>
        <v>9000</v>
      </c>
      <c r="H25" s="1">
        <v>30</v>
      </c>
    </row>
    <row r="26" spans="1:8" ht="15">
      <c r="A26" s="10"/>
      <c r="B26" s="1">
        <v>30192135</v>
      </c>
      <c r="C26" s="5" t="s">
        <v>618</v>
      </c>
      <c r="D26" s="1" t="s">
        <v>28</v>
      </c>
      <c r="E26" s="1" t="s">
        <v>89</v>
      </c>
      <c r="F26" s="1">
        <v>150</v>
      </c>
      <c r="G26" s="1">
        <f t="shared" si="0"/>
        <v>3000</v>
      </c>
      <c r="H26" s="1">
        <v>20</v>
      </c>
    </row>
    <row r="27" spans="1:8" ht="15">
      <c r="A27" s="10"/>
      <c r="B27" s="1">
        <v>30192121</v>
      </c>
      <c r="C27" s="5" t="s">
        <v>77</v>
      </c>
      <c r="D27" s="1" t="s">
        <v>28</v>
      </c>
      <c r="E27" s="1" t="s">
        <v>16</v>
      </c>
      <c r="F27" s="1">
        <v>180</v>
      </c>
      <c r="G27" s="1">
        <f t="shared" si="0"/>
        <v>27000</v>
      </c>
      <c r="H27" s="1">
        <v>150</v>
      </c>
    </row>
    <row r="28" spans="1:8" ht="15">
      <c r="A28" s="10"/>
      <c r="B28" s="1">
        <v>30192128</v>
      </c>
      <c r="C28" s="5" t="s">
        <v>78</v>
      </c>
      <c r="D28" s="1" t="s">
        <v>28</v>
      </c>
      <c r="E28" s="1" t="s">
        <v>16</v>
      </c>
      <c r="F28" s="1">
        <v>120</v>
      </c>
      <c r="G28" s="1">
        <f t="shared" si="0"/>
        <v>4800</v>
      </c>
      <c r="H28" s="1">
        <v>40</v>
      </c>
    </row>
    <row r="29" spans="1:8" ht="15">
      <c r="A29" s="10"/>
      <c r="B29" s="1">
        <v>30192160</v>
      </c>
      <c r="C29" s="5" t="s">
        <v>619</v>
      </c>
      <c r="D29" s="1" t="s">
        <v>28</v>
      </c>
      <c r="E29" s="1" t="s">
        <v>16</v>
      </c>
      <c r="F29" s="1">
        <v>200</v>
      </c>
      <c r="G29" s="1">
        <f t="shared" si="0"/>
        <v>6000</v>
      </c>
      <c r="H29" s="1">
        <v>30</v>
      </c>
    </row>
    <row r="30" spans="1:8" ht="15">
      <c r="A30" s="10"/>
      <c r="B30" s="1">
        <v>22811110</v>
      </c>
      <c r="C30" s="5" t="s">
        <v>614</v>
      </c>
      <c r="D30" s="1" t="s">
        <v>28</v>
      </c>
      <c r="E30" s="1" t="s">
        <v>16</v>
      </c>
      <c r="F30" s="1">
        <v>900</v>
      </c>
      <c r="G30" s="1">
        <f t="shared" si="0"/>
        <v>13500</v>
      </c>
      <c r="H30" s="1">
        <v>15</v>
      </c>
    </row>
    <row r="31" spans="1:8" ht="15">
      <c r="A31" s="10"/>
      <c r="B31" s="1">
        <v>30197622</v>
      </c>
      <c r="C31" s="5" t="s">
        <v>100</v>
      </c>
      <c r="D31" s="1" t="s">
        <v>15</v>
      </c>
      <c r="E31" s="1" t="s">
        <v>29</v>
      </c>
      <c r="F31" s="1">
        <v>600</v>
      </c>
      <c r="G31" s="1">
        <f t="shared" si="0"/>
        <v>388800</v>
      </c>
      <c r="H31" s="1">
        <v>648</v>
      </c>
    </row>
    <row r="32" spans="1:8" ht="15">
      <c r="A32" s="10"/>
      <c r="B32" s="1">
        <v>30192720</v>
      </c>
      <c r="C32" s="5" t="s">
        <v>83</v>
      </c>
      <c r="D32" s="1" t="s">
        <v>15</v>
      </c>
      <c r="E32" s="1" t="s">
        <v>16</v>
      </c>
      <c r="F32" s="1">
        <v>100</v>
      </c>
      <c r="G32" s="1">
        <f t="shared" si="0"/>
        <v>1000</v>
      </c>
      <c r="H32" s="1">
        <v>10</v>
      </c>
    </row>
    <row r="33" spans="1:8" ht="15">
      <c r="A33" s="10"/>
      <c r="B33" s="1">
        <v>30196100</v>
      </c>
      <c r="C33" s="5" t="s">
        <v>624</v>
      </c>
      <c r="D33" s="1" t="s">
        <v>15</v>
      </c>
      <c r="E33" s="1" t="s">
        <v>16</v>
      </c>
      <c r="F33" s="1">
        <v>1525</v>
      </c>
      <c r="G33" s="1">
        <f t="shared" si="0"/>
        <v>22875</v>
      </c>
      <c r="H33" s="1">
        <v>15</v>
      </c>
    </row>
    <row r="34" spans="1:8" ht="15">
      <c r="A34" s="10"/>
      <c r="B34" s="1">
        <v>22811180</v>
      </c>
      <c r="C34" s="5" t="s">
        <v>44</v>
      </c>
      <c r="D34" s="1" t="s">
        <v>15</v>
      </c>
      <c r="E34" s="1" t="s">
        <v>16</v>
      </c>
      <c r="F34" s="1">
        <v>1800</v>
      </c>
      <c r="G34" s="1">
        <f t="shared" si="0"/>
        <v>18000</v>
      </c>
      <c r="H34" s="1">
        <v>10</v>
      </c>
    </row>
    <row r="35" spans="1:8" ht="15">
      <c r="A35" s="10"/>
      <c r="B35" s="1">
        <v>30199792</v>
      </c>
      <c r="C35" s="5" t="s">
        <v>632</v>
      </c>
      <c r="D35" s="1" t="s">
        <v>28</v>
      </c>
      <c r="E35" s="1" t="s">
        <v>16</v>
      </c>
      <c r="F35" s="1">
        <v>3000</v>
      </c>
      <c r="G35" s="1">
        <f t="shared" si="0"/>
        <v>30000</v>
      </c>
      <c r="H35" s="1">
        <v>10</v>
      </c>
    </row>
    <row r="36" spans="1:8" ht="15">
      <c r="A36" s="10"/>
      <c r="B36" s="1">
        <v>24911500</v>
      </c>
      <c r="C36" s="5" t="s">
        <v>45</v>
      </c>
      <c r="D36" s="1" t="s">
        <v>15</v>
      </c>
      <c r="E36" s="1" t="s">
        <v>16</v>
      </c>
      <c r="F36" s="1">
        <v>335</v>
      </c>
      <c r="G36" s="1">
        <f t="shared" si="0"/>
        <v>10050</v>
      </c>
      <c r="H36" s="1">
        <v>30</v>
      </c>
    </row>
    <row r="37" spans="1:8" ht="15">
      <c r="A37" s="10"/>
      <c r="B37" s="1">
        <v>30197120</v>
      </c>
      <c r="C37" s="5" t="s">
        <v>820</v>
      </c>
      <c r="D37" s="1" t="s">
        <v>28</v>
      </c>
      <c r="E37" s="1" t="s">
        <v>89</v>
      </c>
      <c r="F37" s="1">
        <v>80</v>
      </c>
      <c r="G37" s="1">
        <f t="shared" si="0"/>
        <v>4000</v>
      </c>
      <c r="H37" s="1">
        <v>50</v>
      </c>
    </row>
    <row r="38" spans="1:8" ht="15">
      <c r="A38" s="10"/>
      <c r="B38" s="1">
        <v>39263520</v>
      </c>
      <c r="C38" s="5" t="s">
        <v>147</v>
      </c>
      <c r="D38" s="1" t="s">
        <v>15</v>
      </c>
      <c r="E38" s="1" t="s">
        <v>16</v>
      </c>
      <c r="F38" s="1">
        <v>55</v>
      </c>
      <c r="G38" s="1">
        <f t="shared" si="0"/>
        <v>2750</v>
      </c>
      <c r="H38" s="1">
        <v>50</v>
      </c>
    </row>
    <row r="39" spans="1:8" ht="15">
      <c r="A39" s="10"/>
      <c r="B39" s="1">
        <v>22311100</v>
      </c>
      <c r="C39" s="5" t="s">
        <v>810</v>
      </c>
      <c r="D39" s="1" t="s">
        <v>28</v>
      </c>
      <c r="E39" s="1" t="s">
        <v>16</v>
      </c>
      <c r="F39" s="1">
        <v>1000</v>
      </c>
      <c r="G39" s="1">
        <f t="shared" si="0"/>
        <v>100000</v>
      </c>
      <c r="H39" s="1">
        <v>100</v>
      </c>
    </row>
    <row r="40" spans="1:8" ht="15">
      <c r="A40" s="10"/>
      <c r="B40" s="1">
        <v>30197231</v>
      </c>
      <c r="C40" s="5" t="s">
        <v>92</v>
      </c>
      <c r="D40" s="1" t="s">
        <v>15</v>
      </c>
      <c r="E40" s="1" t="s">
        <v>16</v>
      </c>
      <c r="F40" s="1">
        <v>65</v>
      </c>
      <c r="G40" s="1">
        <f t="shared" si="0"/>
        <v>7800</v>
      </c>
      <c r="H40" s="1">
        <v>120</v>
      </c>
    </row>
    <row r="41" spans="1:8" ht="15">
      <c r="A41" s="10">
        <v>426400</v>
      </c>
      <c r="B41" s="1" t="s">
        <v>638</v>
      </c>
      <c r="C41" s="5" t="s">
        <v>639</v>
      </c>
      <c r="D41" s="1" t="s">
        <v>15</v>
      </c>
      <c r="E41" s="1" t="s">
        <v>36</v>
      </c>
      <c r="F41" s="1">
        <v>396</v>
      </c>
      <c r="G41" s="1">
        <f t="shared" si="0"/>
        <v>3173940</v>
      </c>
      <c r="H41" s="1">
        <v>8015</v>
      </c>
    </row>
    <row r="42" spans="1:8" ht="15">
      <c r="A42" s="10"/>
      <c r="B42" s="1">
        <v>34351200</v>
      </c>
      <c r="C42" s="5" t="s">
        <v>828</v>
      </c>
      <c r="D42" s="1" t="s">
        <v>28</v>
      </c>
      <c r="E42" s="1" t="s">
        <v>16</v>
      </c>
      <c r="F42" s="1">
        <v>28750</v>
      </c>
      <c r="G42" s="1">
        <f t="shared" si="0"/>
        <v>460000</v>
      </c>
      <c r="H42" s="1">
        <v>16</v>
      </c>
    </row>
    <row r="43" spans="1:8" ht="15">
      <c r="A43" s="10">
        <v>426700</v>
      </c>
      <c r="B43" s="1">
        <v>39836000</v>
      </c>
      <c r="C43" s="5" t="s">
        <v>664</v>
      </c>
      <c r="D43" s="1" t="s">
        <v>28</v>
      </c>
      <c r="E43" s="1" t="s">
        <v>16</v>
      </c>
      <c r="F43" s="1">
        <v>1000</v>
      </c>
      <c r="G43" s="1">
        <f t="shared" si="0"/>
        <v>8000</v>
      </c>
      <c r="H43" s="1">
        <v>8</v>
      </c>
    </row>
    <row r="44" spans="1:8" ht="15">
      <c r="A44" s="10"/>
      <c r="B44" s="1">
        <v>39831242</v>
      </c>
      <c r="C44" s="5" t="s">
        <v>839</v>
      </c>
      <c r="D44" s="1" t="s">
        <v>28</v>
      </c>
      <c r="E44" s="1" t="s">
        <v>29</v>
      </c>
      <c r="F44" s="1">
        <v>1800</v>
      </c>
      <c r="G44" s="1">
        <f t="shared" si="0"/>
        <v>2700</v>
      </c>
      <c r="H44" s="1">
        <v>1.5</v>
      </c>
    </row>
    <row r="45" spans="1:8" ht="15">
      <c r="A45" s="10"/>
      <c r="B45" s="1">
        <v>39831241</v>
      </c>
      <c r="C45" s="5" t="s">
        <v>1063</v>
      </c>
      <c r="D45" s="1" t="s">
        <v>28</v>
      </c>
      <c r="E45" s="1" t="s">
        <v>29</v>
      </c>
      <c r="F45" s="1">
        <v>800</v>
      </c>
      <c r="G45" s="1">
        <f t="shared" si="0"/>
        <v>15200</v>
      </c>
      <c r="H45" s="1">
        <v>19</v>
      </c>
    </row>
    <row r="46" spans="1:8" ht="15">
      <c r="A46" s="10"/>
      <c r="B46" s="1">
        <v>33761100</v>
      </c>
      <c r="C46" s="5" t="s">
        <v>650</v>
      </c>
      <c r="D46" s="1" t="s">
        <v>28</v>
      </c>
      <c r="E46" s="1" t="s">
        <v>16</v>
      </c>
      <c r="F46" s="1">
        <v>120</v>
      </c>
      <c r="G46" s="1">
        <f t="shared" si="0"/>
        <v>21600</v>
      </c>
      <c r="H46" s="1">
        <v>180</v>
      </c>
    </row>
    <row r="47" spans="1:8" ht="15">
      <c r="A47" s="10"/>
      <c r="B47" s="1">
        <v>39831100</v>
      </c>
      <c r="C47" s="5" t="s">
        <v>658</v>
      </c>
      <c r="D47" s="1" t="s">
        <v>28</v>
      </c>
      <c r="E47" s="1" t="s">
        <v>36</v>
      </c>
      <c r="F47" s="1">
        <v>1000</v>
      </c>
      <c r="G47" s="1">
        <f t="shared" si="0"/>
        <v>4500</v>
      </c>
      <c r="H47" s="1">
        <v>4.5</v>
      </c>
    </row>
    <row r="48" spans="1:8" ht="15">
      <c r="A48" s="10"/>
      <c r="B48" s="1">
        <v>39831276</v>
      </c>
      <c r="C48" s="5" t="s">
        <v>660</v>
      </c>
      <c r="D48" s="1" t="s">
        <v>28</v>
      </c>
      <c r="E48" s="1" t="s">
        <v>36</v>
      </c>
      <c r="F48" s="1">
        <v>1000</v>
      </c>
      <c r="G48" s="1">
        <f t="shared" si="0"/>
        <v>10000</v>
      </c>
      <c r="H48" s="1">
        <v>10</v>
      </c>
    </row>
    <row r="49" spans="1:8" ht="15">
      <c r="A49" s="10"/>
      <c r="B49" s="1">
        <v>31521130</v>
      </c>
      <c r="C49" s="5" t="s">
        <v>993</v>
      </c>
      <c r="D49" s="1" t="s">
        <v>28</v>
      </c>
      <c r="E49" s="1" t="s">
        <v>16</v>
      </c>
      <c r="F49" s="1">
        <v>3500</v>
      </c>
      <c r="G49" s="1">
        <f t="shared" si="0"/>
        <v>24500</v>
      </c>
      <c r="H49" s="1">
        <v>7</v>
      </c>
    </row>
    <row r="50" spans="1:8" ht="15">
      <c r="A50" s="10"/>
      <c r="B50" s="1">
        <v>39831281</v>
      </c>
      <c r="C50" s="5" t="s">
        <v>960</v>
      </c>
      <c r="D50" s="1" t="s">
        <v>28</v>
      </c>
      <c r="E50" s="1" t="s">
        <v>16</v>
      </c>
      <c r="F50" s="1">
        <v>330</v>
      </c>
      <c r="G50" s="1">
        <f t="shared" si="0"/>
        <v>3300</v>
      </c>
      <c r="H50" s="1">
        <v>10</v>
      </c>
    </row>
    <row r="51" spans="1:8" ht="15">
      <c r="A51" s="10"/>
      <c r="B51" s="1">
        <v>39513200</v>
      </c>
      <c r="C51" s="5" t="s">
        <v>159</v>
      </c>
      <c r="D51" s="1" t="s">
        <v>28</v>
      </c>
      <c r="E51" s="1" t="s">
        <v>16</v>
      </c>
      <c r="F51" s="1">
        <v>150</v>
      </c>
      <c r="G51" s="1">
        <f t="shared" si="0"/>
        <v>10200</v>
      </c>
      <c r="H51" s="1">
        <v>68</v>
      </c>
    </row>
    <row r="52" spans="1:8" ht="15">
      <c r="A52" s="10">
        <v>512200</v>
      </c>
      <c r="B52" s="1">
        <v>39121520</v>
      </c>
      <c r="C52" s="5" t="s">
        <v>184</v>
      </c>
      <c r="D52" s="1" t="s">
        <v>28</v>
      </c>
      <c r="E52" s="1" t="s">
        <v>16</v>
      </c>
      <c r="F52" s="1">
        <v>200000</v>
      </c>
      <c r="G52" s="1">
        <f t="shared" si="0"/>
        <v>200000</v>
      </c>
      <c r="H52" s="1">
        <v>1</v>
      </c>
    </row>
    <row r="53" spans="1:8" ht="15">
      <c r="A53" s="10"/>
      <c r="B53" s="1">
        <v>39121320</v>
      </c>
      <c r="C53" s="5" t="s">
        <v>183</v>
      </c>
      <c r="D53" s="1" t="s">
        <v>28</v>
      </c>
      <c r="E53" s="1" t="s">
        <v>16</v>
      </c>
      <c r="F53" s="1">
        <v>94000</v>
      </c>
      <c r="G53" s="1">
        <f t="shared" si="0"/>
        <v>94000</v>
      </c>
      <c r="H53" s="1">
        <v>1</v>
      </c>
    </row>
    <row r="54" spans="1:8" ht="15">
      <c r="A54" s="10"/>
      <c r="B54" s="1">
        <v>30232132</v>
      </c>
      <c r="C54" s="5" t="s">
        <v>1472</v>
      </c>
      <c r="D54" s="1" t="s">
        <v>28</v>
      </c>
      <c r="E54" s="1" t="s">
        <v>16</v>
      </c>
      <c r="F54" s="1">
        <v>206000</v>
      </c>
      <c r="G54" s="1">
        <f t="shared" si="0"/>
        <v>206000</v>
      </c>
      <c r="H54" s="1">
        <v>1</v>
      </c>
    </row>
    <row r="55" spans="1:8" ht="15">
      <c r="A55" s="8" t="s">
        <v>195</v>
      </c>
      <c r="B55" s="8"/>
      <c r="C55" s="8"/>
      <c r="D55" s="8"/>
      <c r="E55" s="8"/>
      <c r="F55" s="8"/>
      <c r="G55" s="3">
        <f>SUM(G56:G63)</f>
        <v>119618000</v>
      </c>
      <c r="H55" s="3"/>
    </row>
    <row r="56" spans="1:8" ht="15">
      <c r="A56" s="10">
        <v>421300</v>
      </c>
      <c r="B56" s="1">
        <v>77311600</v>
      </c>
      <c r="C56" s="5" t="s">
        <v>705</v>
      </c>
      <c r="D56" s="1" t="s">
        <v>233</v>
      </c>
      <c r="E56" s="1" t="s">
        <v>39</v>
      </c>
      <c r="F56" s="1">
        <v>24000000</v>
      </c>
      <c r="G56" s="1">
        <f aca="true" t="shared" si="1" ref="G56:G63">F56*H56</f>
        <v>24000000</v>
      </c>
      <c r="H56" s="1">
        <v>1</v>
      </c>
    </row>
    <row r="57" spans="1:8" ht="30">
      <c r="A57" s="10">
        <v>425100</v>
      </c>
      <c r="B57" s="1">
        <v>45231187</v>
      </c>
      <c r="C57" s="5" t="s">
        <v>307</v>
      </c>
      <c r="D57" s="1" t="s">
        <v>233</v>
      </c>
      <c r="E57" s="1" t="s">
        <v>39</v>
      </c>
      <c r="F57" s="1">
        <v>13000000</v>
      </c>
      <c r="G57" s="1">
        <f t="shared" si="1"/>
        <v>13000000</v>
      </c>
      <c r="H57" s="1">
        <v>1</v>
      </c>
    </row>
    <row r="58" spans="1:8" ht="15">
      <c r="A58" s="10"/>
      <c r="B58" s="1">
        <v>45211113</v>
      </c>
      <c r="C58" s="5" t="s">
        <v>731</v>
      </c>
      <c r="D58" s="1" t="s">
        <v>233</v>
      </c>
      <c r="E58" s="1" t="s">
        <v>39</v>
      </c>
      <c r="F58" s="1">
        <v>12500000</v>
      </c>
      <c r="G58" s="1">
        <f t="shared" si="1"/>
        <v>12500000</v>
      </c>
      <c r="H58" s="1">
        <v>1</v>
      </c>
    </row>
    <row r="59" spans="1:8" ht="15">
      <c r="A59" s="10">
        <v>511300</v>
      </c>
      <c r="B59" s="1">
        <v>45261124</v>
      </c>
      <c r="C59" s="5" t="s">
        <v>708</v>
      </c>
      <c r="D59" s="1" t="s">
        <v>233</v>
      </c>
      <c r="E59" s="1" t="s">
        <v>39</v>
      </c>
      <c r="F59" s="1">
        <v>32500000</v>
      </c>
      <c r="G59" s="1">
        <f t="shared" si="1"/>
        <v>32500000</v>
      </c>
      <c r="H59" s="1">
        <v>1</v>
      </c>
    </row>
    <row r="60" spans="1:8" ht="15">
      <c r="A60" s="10"/>
      <c r="B60" s="1">
        <v>45611300</v>
      </c>
      <c r="C60" s="5" t="s">
        <v>805</v>
      </c>
      <c r="D60" s="1" t="s">
        <v>233</v>
      </c>
      <c r="E60" s="1" t="s">
        <v>39</v>
      </c>
      <c r="F60" s="1">
        <v>31118000</v>
      </c>
      <c r="G60" s="1">
        <f t="shared" si="1"/>
        <v>31118000</v>
      </c>
      <c r="H60" s="1">
        <v>1</v>
      </c>
    </row>
    <row r="61" spans="1:8" ht="15">
      <c r="A61" s="10">
        <v>512900</v>
      </c>
      <c r="B61" s="1">
        <v>45211173</v>
      </c>
      <c r="C61" s="5" t="s">
        <v>1473</v>
      </c>
      <c r="D61" s="1" t="s">
        <v>28</v>
      </c>
      <c r="E61" s="1" t="s">
        <v>16</v>
      </c>
      <c r="F61" s="1">
        <v>500000</v>
      </c>
      <c r="G61" s="1">
        <f t="shared" si="1"/>
        <v>1500000</v>
      </c>
      <c r="H61" s="1">
        <v>3</v>
      </c>
    </row>
    <row r="62" spans="1:8" ht="15">
      <c r="A62" s="10"/>
      <c r="B62" s="1">
        <v>45451100</v>
      </c>
      <c r="C62" s="5" t="s">
        <v>1474</v>
      </c>
      <c r="D62" s="1" t="s">
        <v>28</v>
      </c>
      <c r="E62" s="1" t="s">
        <v>39</v>
      </c>
      <c r="F62" s="1">
        <v>4000000</v>
      </c>
      <c r="G62" s="1">
        <f t="shared" si="1"/>
        <v>4000000</v>
      </c>
      <c r="H62" s="1">
        <v>1</v>
      </c>
    </row>
    <row r="63" spans="1:8" ht="15">
      <c r="A63" s="10">
        <v>513400</v>
      </c>
      <c r="B63" s="1">
        <v>71241200</v>
      </c>
      <c r="C63" s="5" t="s">
        <v>262</v>
      </c>
      <c r="D63" s="1" t="s">
        <v>233</v>
      </c>
      <c r="E63" s="1" t="s">
        <v>39</v>
      </c>
      <c r="F63" s="1">
        <v>1000000</v>
      </c>
      <c r="G63" s="1">
        <f t="shared" si="1"/>
        <v>1000000</v>
      </c>
      <c r="H63" s="1">
        <v>1</v>
      </c>
    </row>
    <row r="64" spans="1:8" ht="15">
      <c r="A64" s="8" t="s">
        <v>217</v>
      </c>
      <c r="B64" s="8"/>
      <c r="C64" s="8"/>
      <c r="D64" s="8"/>
      <c r="E64" s="8"/>
      <c r="F64" s="8"/>
      <c r="G64" s="3">
        <f>SUM(G65:G85)</f>
        <v>33231500</v>
      </c>
      <c r="H64" s="3"/>
    </row>
    <row r="65" spans="1:8" ht="15">
      <c r="A65" s="10">
        <v>421300</v>
      </c>
      <c r="B65" s="1">
        <v>65111100</v>
      </c>
      <c r="C65" s="5" t="s">
        <v>799</v>
      </c>
      <c r="D65" s="1" t="s">
        <v>38</v>
      </c>
      <c r="E65" s="1" t="s">
        <v>39</v>
      </c>
      <c r="F65" s="1">
        <v>240000</v>
      </c>
      <c r="G65" s="1">
        <f aca="true" t="shared" si="2" ref="G65:G85">F65*H65</f>
        <v>240000</v>
      </c>
      <c r="H65" s="1">
        <v>1</v>
      </c>
    </row>
    <row r="66" spans="1:8" ht="15">
      <c r="A66" s="10">
        <v>421300</v>
      </c>
      <c r="B66" s="1">
        <v>90911100</v>
      </c>
      <c r="C66" s="5" t="s">
        <v>704</v>
      </c>
      <c r="D66" s="1" t="s">
        <v>233</v>
      </c>
      <c r="E66" s="1" t="s">
        <v>39</v>
      </c>
      <c r="F66" s="1">
        <v>22527500</v>
      </c>
      <c r="G66" s="1">
        <f t="shared" si="2"/>
        <v>22527500</v>
      </c>
      <c r="H66" s="1">
        <v>1</v>
      </c>
    </row>
    <row r="67" spans="1:8" ht="15">
      <c r="A67" s="10">
        <v>421400</v>
      </c>
      <c r="B67" s="1">
        <v>64211110</v>
      </c>
      <c r="C67" s="5" t="s">
        <v>684</v>
      </c>
      <c r="D67" s="1" t="s">
        <v>28</v>
      </c>
      <c r="E67" s="1" t="s">
        <v>39</v>
      </c>
      <c r="F67" s="1">
        <v>574200</v>
      </c>
      <c r="G67" s="1">
        <f t="shared" si="2"/>
        <v>574200</v>
      </c>
      <c r="H67" s="1">
        <v>1</v>
      </c>
    </row>
    <row r="68" spans="1:8" ht="15">
      <c r="A68" s="10"/>
      <c r="B68" s="1">
        <v>64211130</v>
      </c>
      <c r="C68" s="5" t="s">
        <v>685</v>
      </c>
      <c r="D68" s="1" t="s">
        <v>38</v>
      </c>
      <c r="E68" s="1" t="s">
        <v>39</v>
      </c>
      <c r="F68" s="1">
        <v>1225800</v>
      </c>
      <c r="G68" s="1">
        <f t="shared" si="2"/>
        <v>1225800</v>
      </c>
      <c r="H68" s="1">
        <v>1</v>
      </c>
    </row>
    <row r="69" spans="1:8" ht="30">
      <c r="A69" s="10"/>
      <c r="B69" s="1">
        <v>72411100</v>
      </c>
      <c r="C69" s="5" t="s">
        <v>227</v>
      </c>
      <c r="D69" s="1" t="s">
        <v>15</v>
      </c>
      <c r="E69" s="1" t="s">
        <v>39</v>
      </c>
      <c r="F69" s="1">
        <v>36000</v>
      </c>
      <c r="G69" s="1">
        <f t="shared" si="2"/>
        <v>36000</v>
      </c>
      <c r="H69" s="1">
        <v>1</v>
      </c>
    </row>
    <row r="70" spans="1:8" ht="30">
      <c r="A70" s="10"/>
      <c r="B70" s="1">
        <v>64111200</v>
      </c>
      <c r="C70" s="5" t="s">
        <v>683</v>
      </c>
      <c r="D70" s="1" t="s">
        <v>38</v>
      </c>
      <c r="E70" s="1" t="s">
        <v>39</v>
      </c>
      <c r="F70" s="1">
        <v>400000</v>
      </c>
      <c r="G70" s="1">
        <f t="shared" si="2"/>
        <v>400000</v>
      </c>
      <c r="H70" s="1">
        <v>1</v>
      </c>
    </row>
    <row r="71" spans="1:8" ht="30">
      <c r="A71" s="10">
        <v>421500</v>
      </c>
      <c r="B71" s="1">
        <v>66511170</v>
      </c>
      <c r="C71" s="5" t="s">
        <v>686</v>
      </c>
      <c r="D71" s="1" t="s">
        <v>38</v>
      </c>
      <c r="E71" s="1" t="s">
        <v>39</v>
      </c>
      <c r="F71" s="1">
        <v>150000</v>
      </c>
      <c r="G71" s="1">
        <f t="shared" si="2"/>
        <v>150000</v>
      </c>
      <c r="H71" s="1">
        <v>1</v>
      </c>
    </row>
    <row r="72" spans="1:8" ht="15">
      <c r="A72" s="10"/>
      <c r="B72" s="1">
        <v>66511140</v>
      </c>
      <c r="C72" s="5" t="s">
        <v>1475</v>
      </c>
      <c r="D72" s="1" t="s">
        <v>233</v>
      </c>
      <c r="E72" s="1" t="s">
        <v>39</v>
      </c>
      <c r="F72" s="1">
        <v>4446000</v>
      </c>
      <c r="G72" s="1">
        <f t="shared" si="2"/>
        <v>4446000</v>
      </c>
      <c r="H72" s="1">
        <v>1</v>
      </c>
    </row>
    <row r="73" spans="1:8" ht="30">
      <c r="A73" s="10">
        <v>421600</v>
      </c>
      <c r="B73" s="1">
        <v>60171100</v>
      </c>
      <c r="C73" s="5" t="s">
        <v>242</v>
      </c>
      <c r="D73" s="1" t="s">
        <v>28</v>
      </c>
      <c r="E73" s="1" t="s">
        <v>39</v>
      </c>
      <c r="F73" s="1">
        <v>200000</v>
      </c>
      <c r="G73" s="1">
        <f t="shared" si="2"/>
        <v>200000</v>
      </c>
      <c r="H73" s="1">
        <v>1</v>
      </c>
    </row>
    <row r="74" spans="1:8" ht="15">
      <c r="A74" s="10">
        <v>422200</v>
      </c>
      <c r="B74" s="1">
        <v>79991200</v>
      </c>
      <c r="C74" s="5" t="s">
        <v>862</v>
      </c>
      <c r="D74" s="1" t="s">
        <v>38</v>
      </c>
      <c r="E74" s="1" t="s">
        <v>39</v>
      </c>
      <c r="F74" s="1">
        <v>1000000</v>
      </c>
      <c r="G74" s="1">
        <f t="shared" si="2"/>
        <v>1000000</v>
      </c>
      <c r="H74" s="1">
        <v>1</v>
      </c>
    </row>
    <row r="75" spans="1:8" ht="30">
      <c r="A75" s="10">
        <v>423200</v>
      </c>
      <c r="B75" s="1">
        <v>72261160</v>
      </c>
      <c r="C75" s="5" t="s">
        <v>801</v>
      </c>
      <c r="D75" s="1" t="s">
        <v>28</v>
      </c>
      <c r="E75" s="1" t="s">
        <v>39</v>
      </c>
      <c r="F75" s="1">
        <v>123000</v>
      </c>
      <c r="G75" s="1">
        <f t="shared" si="2"/>
        <v>123000</v>
      </c>
      <c r="H75" s="1">
        <v>1</v>
      </c>
    </row>
    <row r="76" spans="1:8" ht="15">
      <c r="A76" s="10">
        <v>423400</v>
      </c>
      <c r="B76" s="1">
        <v>79811100</v>
      </c>
      <c r="C76" s="5" t="s">
        <v>1476</v>
      </c>
      <c r="D76" s="1" t="s">
        <v>15</v>
      </c>
      <c r="E76" s="1" t="s">
        <v>16</v>
      </c>
      <c r="F76" s="1">
        <v>10</v>
      </c>
      <c r="G76" s="1">
        <f t="shared" si="2"/>
        <v>50000</v>
      </c>
      <c r="H76" s="1">
        <v>5000</v>
      </c>
    </row>
    <row r="77" spans="1:8" ht="15">
      <c r="A77" s="10"/>
      <c r="B77" s="1">
        <v>79811100</v>
      </c>
      <c r="C77" s="5" t="s">
        <v>1476</v>
      </c>
      <c r="D77" s="1" t="s">
        <v>15</v>
      </c>
      <c r="E77" s="1" t="s">
        <v>16</v>
      </c>
      <c r="F77" s="1">
        <v>10</v>
      </c>
      <c r="G77" s="1">
        <f t="shared" si="2"/>
        <v>10000</v>
      </c>
      <c r="H77" s="1">
        <v>1000</v>
      </c>
    </row>
    <row r="78" spans="1:8" ht="15">
      <c r="A78" s="10">
        <v>423700</v>
      </c>
      <c r="B78" s="1">
        <v>79111200</v>
      </c>
      <c r="C78" s="5" t="s">
        <v>687</v>
      </c>
      <c r="D78" s="1" t="s">
        <v>38</v>
      </c>
      <c r="E78" s="1" t="s">
        <v>39</v>
      </c>
      <c r="F78" s="1">
        <v>350000</v>
      </c>
      <c r="G78" s="1">
        <f t="shared" si="2"/>
        <v>350000</v>
      </c>
      <c r="H78" s="1">
        <v>1</v>
      </c>
    </row>
    <row r="79" spans="1:8" ht="30">
      <c r="A79" s="10">
        <v>425200</v>
      </c>
      <c r="B79" s="1">
        <v>50111130</v>
      </c>
      <c r="C79" s="5" t="s">
        <v>1477</v>
      </c>
      <c r="D79" s="1" t="s">
        <v>28</v>
      </c>
      <c r="E79" s="1" t="s">
        <v>16</v>
      </c>
      <c r="F79" s="1">
        <v>350000</v>
      </c>
      <c r="G79" s="1">
        <f t="shared" si="2"/>
        <v>350000</v>
      </c>
      <c r="H79" s="1">
        <v>1</v>
      </c>
    </row>
    <row r="80" spans="1:8" ht="30">
      <c r="A80" s="10"/>
      <c r="B80" s="1">
        <v>50111130</v>
      </c>
      <c r="C80" s="5" t="s">
        <v>1478</v>
      </c>
      <c r="D80" s="1" t="s">
        <v>28</v>
      </c>
      <c r="E80" s="1" t="s">
        <v>16</v>
      </c>
      <c r="F80" s="1">
        <v>350000</v>
      </c>
      <c r="G80" s="1">
        <f t="shared" si="2"/>
        <v>350000</v>
      </c>
      <c r="H80" s="1">
        <v>1</v>
      </c>
    </row>
    <row r="81" spans="1:8" ht="30">
      <c r="A81" s="10"/>
      <c r="B81" s="1">
        <v>50111130</v>
      </c>
      <c r="C81" s="5" t="s">
        <v>1479</v>
      </c>
      <c r="D81" s="1" t="s">
        <v>28</v>
      </c>
      <c r="E81" s="1" t="s">
        <v>16</v>
      </c>
      <c r="F81" s="1">
        <v>400000</v>
      </c>
      <c r="G81" s="1">
        <f t="shared" si="2"/>
        <v>400000</v>
      </c>
      <c r="H81" s="1">
        <v>1</v>
      </c>
    </row>
    <row r="82" spans="1:8" ht="60">
      <c r="A82" s="10"/>
      <c r="B82" s="1">
        <v>50311250</v>
      </c>
      <c r="C82" s="5" t="s">
        <v>1480</v>
      </c>
      <c r="D82" s="1" t="s">
        <v>28</v>
      </c>
      <c r="E82" s="1" t="s">
        <v>39</v>
      </c>
      <c r="F82" s="1">
        <v>99000</v>
      </c>
      <c r="G82" s="1">
        <f t="shared" si="2"/>
        <v>99000</v>
      </c>
      <c r="H82" s="1">
        <v>1</v>
      </c>
    </row>
    <row r="83" spans="1:8" ht="60">
      <c r="A83" s="10"/>
      <c r="B83" s="1">
        <v>50311250</v>
      </c>
      <c r="C83" s="5" t="s">
        <v>1481</v>
      </c>
      <c r="D83" s="1" t="s">
        <v>28</v>
      </c>
      <c r="E83" s="1" t="s">
        <v>39</v>
      </c>
      <c r="F83" s="1">
        <v>104000</v>
      </c>
      <c r="G83" s="1">
        <f t="shared" si="2"/>
        <v>104000</v>
      </c>
      <c r="H83" s="1">
        <v>1</v>
      </c>
    </row>
    <row r="84" spans="1:8" ht="60">
      <c r="A84" s="10"/>
      <c r="B84" s="1">
        <v>50311120</v>
      </c>
      <c r="C84" s="5" t="s">
        <v>1482</v>
      </c>
      <c r="D84" s="1" t="s">
        <v>28</v>
      </c>
      <c r="E84" s="1" t="s">
        <v>39</v>
      </c>
      <c r="F84" s="1">
        <v>96000</v>
      </c>
      <c r="G84" s="1">
        <f t="shared" si="2"/>
        <v>96000</v>
      </c>
      <c r="H84" s="1">
        <v>1</v>
      </c>
    </row>
    <row r="85" spans="1:8" ht="30">
      <c r="A85" s="10">
        <v>512900</v>
      </c>
      <c r="B85" s="1">
        <v>50751100</v>
      </c>
      <c r="C85" s="5" t="s">
        <v>875</v>
      </c>
      <c r="D85" s="1" t="s">
        <v>233</v>
      </c>
      <c r="E85" s="1" t="s">
        <v>39</v>
      </c>
      <c r="F85" s="1">
        <v>500000</v>
      </c>
      <c r="G85" s="1">
        <f t="shared" si="2"/>
        <v>500000</v>
      </c>
      <c r="H85" s="1">
        <v>1</v>
      </c>
    </row>
    <row r="86" spans="1:8" ht="39.75" customHeight="1">
      <c r="A86" s="9" t="s">
        <v>1483</v>
      </c>
      <c r="B86" s="9"/>
      <c r="C86" s="9"/>
      <c r="D86" s="9"/>
      <c r="E86" s="9"/>
      <c r="F86" s="9"/>
      <c r="G86" s="6">
        <f>SUM(G87+G89)</f>
        <v>2935000</v>
      </c>
      <c r="H86" s="6"/>
    </row>
    <row r="87" spans="1:8" ht="15">
      <c r="A87" s="8" t="s">
        <v>195</v>
      </c>
      <c r="B87" s="8"/>
      <c r="C87" s="8"/>
      <c r="D87" s="8"/>
      <c r="E87" s="8"/>
      <c r="F87" s="8"/>
      <c r="G87" s="3">
        <f>SUM(G88:G88)</f>
        <v>85000</v>
      </c>
      <c r="H87" s="3"/>
    </row>
    <row r="88" spans="1:8" ht="15">
      <c r="A88" s="10">
        <v>486100</v>
      </c>
      <c r="B88" s="1">
        <v>45441140</v>
      </c>
      <c r="C88" s="5" t="s">
        <v>1484</v>
      </c>
      <c r="D88" s="1" t="s">
        <v>28</v>
      </c>
      <c r="E88" s="1" t="s">
        <v>39</v>
      </c>
      <c r="F88" s="1">
        <v>85000</v>
      </c>
      <c r="G88" s="1">
        <f>F88*H88</f>
        <v>85000</v>
      </c>
      <c r="H88" s="1">
        <v>1</v>
      </c>
    </row>
    <row r="89" spans="1:8" ht="15">
      <c r="A89" s="8" t="s">
        <v>217</v>
      </c>
      <c r="B89" s="8"/>
      <c r="C89" s="8"/>
      <c r="D89" s="8"/>
      <c r="E89" s="8"/>
      <c r="F89" s="8"/>
      <c r="G89" s="3">
        <f>SUM(G90:G97)</f>
        <v>2850000</v>
      </c>
      <c r="H89" s="3"/>
    </row>
    <row r="90" spans="1:8" ht="45">
      <c r="A90" s="10">
        <v>423900</v>
      </c>
      <c r="B90" s="1">
        <v>92621110</v>
      </c>
      <c r="C90" s="5" t="s">
        <v>1485</v>
      </c>
      <c r="D90" s="1" t="s">
        <v>28</v>
      </c>
      <c r="E90" s="1" t="s">
        <v>39</v>
      </c>
      <c r="F90" s="1">
        <v>640000</v>
      </c>
      <c r="G90" s="1">
        <f aca="true" t="shared" si="3" ref="G90:G97">F90*H90</f>
        <v>640000</v>
      </c>
      <c r="H90" s="1">
        <v>1</v>
      </c>
    </row>
    <row r="91" spans="1:8" ht="45">
      <c r="A91" s="10"/>
      <c r="B91" s="1">
        <v>92621110</v>
      </c>
      <c r="C91" s="5" t="s">
        <v>1486</v>
      </c>
      <c r="D91" s="1" t="s">
        <v>28</v>
      </c>
      <c r="E91" s="1" t="s">
        <v>39</v>
      </c>
      <c r="F91" s="1">
        <v>200000</v>
      </c>
      <c r="G91" s="1">
        <f t="shared" si="3"/>
        <v>200000</v>
      </c>
      <c r="H91" s="1">
        <v>1</v>
      </c>
    </row>
    <row r="92" spans="1:8" ht="30">
      <c r="A92" s="10"/>
      <c r="B92" s="1">
        <v>92621110</v>
      </c>
      <c r="C92" s="5" t="s">
        <v>919</v>
      </c>
      <c r="D92" s="1" t="s">
        <v>28</v>
      </c>
      <c r="E92" s="1" t="s">
        <v>39</v>
      </c>
      <c r="F92" s="1">
        <v>500000</v>
      </c>
      <c r="G92" s="1">
        <f t="shared" si="3"/>
        <v>500000</v>
      </c>
      <c r="H92" s="1">
        <v>1</v>
      </c>
    </row>
    <row r="93" spans="1:8" ht="30">
      <c r="A93" s="10"/>
      <c r="B93" s="1">
        <v>92621110</v>
      </c>
      <c r="C93" s="5" t="s">
        <v>1487</v>
      </c>
      <c r="D93" s="1" t="s">
        <v>28</v>
      </c>
      <c r="E93" s="1" t="s">
        <v>39</v>
      </c>
      <c r="F93" s="1">
        <v>150000</v>
      </c>
      <c r="G93" s="1">
        <f t="shared" si="3"/>
        <v>150000</v>
      </c>
      <c r="H93" s="1">
        <v>1</v>
      </c>
    </row>
    <row r="94" spans="1:8" ht="45">
      <c r="A94" s="10"/>
      <c r="B94" s="1">
        <v>92621110</v>
      </c>
      <c r="C94" s="5" t="s">
        <v>1488</v>
      </c>
      <c r="D94" s="1" t="s">
        <v>28</v>
      </c>
      <c r="E94" s="1" t="s">
        <v>39</v>
      </c>
      <c r="F94" s="1">
        <v>500000</v>
      </c>
      <c r="G94" s="1">
        <f t="shared" si="3"/>
        <v>500000</v>
      </c>
      <c r="H94" s="1">
        <v>1</v>
      </c>
    </row>
    <row r="95" spans="1:8" ht="45">
      <c r="A95" s="10"/>
      <c r="B95" s="1">
        <v>92621110</v>
      </c>
      <c r="C95" s="5" t="s">
        <v>1489</v>
      </c>
      <c r="D95" s="1" t="s">
        <v>28</v>
      </c>
      <c r="E95" s="1" t="s">
        <v>39</v>
      </c>
      <c r="F95" s="1">
        <v>100000</v>
      </c>
      <c r="G95" s="1">
        <f t="shared" si="3"/>
        <v>100000</v>
      </c>
      <c r="H95" s="1">
        <v>1</v>
      </c>
    </row>
    <row r="96" spans="1:8" ht="30">
      <c r="A96" s="10"/>
      <c r="B96" s="1">
        <v>92621110</v>
      </c>
      <c r="C96" s="5" t="s">
        <v>925</v>
      </c>
      <c r="D96" s="1" t="s">
        <v>28</v>
      </c>
      <c r="E96" s="1" t="s">
        <v>39</v>
      </c>
      <c r="F96" s="1">
        <v>260000</v>
      </c>
      <c r="G96" s="1">
        <f t="shared" si="3"/>
        <v>260000</v>
      </c>
      <c r="H96" s="1">
        <v>1</v>
      </c>
    </row>
    <row r="97" spans="1:8" ht="45">
      <c r="A97" s="10"/>
      <c r="B97" s="1">
        <v>60171200</v>
      </c>
      <c r="C97" s="5" t="s">
        <v>700</v>
      </c>
      <c r="D97" s="1" t="s">
        <v>28</v>
      </c>
      <c r="E97" s="1" t="s">
        <v>39</v>
      </c>
      <c r="F97" s="1">
        <v>500000</v>
      </c>
      <c r="G97" s="1">
        <f t="shared" si="3"/>
        <v>500000</v>
      </c>
      <c r="H97" s="1">
        <v>1</v>
      </c>
    </row>
    <row r="98" spans="1:8" ht="39.75" customHeight="1">
      <c r="A98" s="9" t="s">
        <v>1490</v>
      </c>
      <c r="B98" s="9"/>
      <c r="C98" s="9"/>
      <c r="D98" s="9"/>
      <c r="E98" s="9"/>
      <c r="F98" s="9"/>
      <c r="G98" s="6">
        <f>SUM(G99)</f>
        <v>6900000</v>
      </c>
      <c r="H98" s="6"/>
    </row>
    <row r="99" spans="1:8" ht="15">
      <c r="A99" s="8" t="s">
        <v>217</v>
      </c>
      <c r="B99" s="8"/>
      <c r="C99" s="8"/>
      <c r="D99" s="8"/>
      <c r="E99" s="8"/>
      <c r="F99" s="8"/>
      <c r="G99" s="3">
        <f>SUM(G100:G112)</f>
        <v>6900000</v>
      </c>
      <c r="H99" s="3"/>
    </row>
    <row r="100" spans="1:8" ht="30">
      <c r="A100" s="10">
        <v>423900</v>
      </c>
      <c r="B100" s="1">
        <v>79951110</v>
      </c>
      <c r="C100" s="5" t="s">
        <v>1491</v>
      </c>
      <c r="D100" s="1" t="s">
        <v>28</v>
      </c>
      <c r="E100" s="1" t="s">
        <v>39</v>
      </c>
      <c r="F100" s="1">
        <v>500000</v>
      </c>
      <c r="G100" s="1">
        <f aca="true" t="shared" si="4" ref="G100:G112">F100*H100</f>
        <v>500000</v>
      </c>
      <c r="H100" s="1">
        <v>1</v>
      </c>
    </row>
    <row r="101" spans="1:8" ht="30">
      <c r="A101" s="10"/>
      <c r="B101" s="1">
        <v>79951110</v>
      </c>
      <c r="C101" s="5" t="s">
        <v>1492</v>
      </c>
      <c r="D101" s="1" t="s">
        <v>28</v>
      </c>
      <c r="E101" s="1" t="s">
        <v>39</v>
      </c>
      <c r="F101" s="1">
        <v>400000</v>
      </c>
      <c r="G101" s="1">
        <f t="shared" si="4"/>
        <v>400000</v>
      </c>
      <c r="H101" s="1">
        <v>1</v>
      </c>
    </row>
    <row r="102" spans="1:8" ht="45">
      <c r="A102" s="10"/>
      <c r="B102" s="1">
        <v>79951110</v>
      </c>
      <c r="C102" s="5" t="s">
        <v>1493</v>
      </c>
      <c r="D102" s="1" t="s">
        <v>28</v>
      </c>
      <c r="E102" s="1" t="s">
        <v>39</v>
      </c>
      <c r="F102" s="1">
        <v>100000</v>
      </c>
      <c r="G102" s="1">
        <f t="shared" si="4"/>
        <v>100000</v>
      </c>
      <c r="H102" s="1">
        <v>1</v>
      </c>
    </row>
    <row r="103" spans="1:8" ht="45">
      <c r="A103" s="10"/>
      <c r="B103" s="1">
        <v>79951110</v>
      </c>
      <c r="C103" s="5" t="s">
        <v>1494</v>
      </c>
      <c r="D103" s="1" t="s">
        <v>28</v>
      </c>
      <c r="E103" s="1" t="s">
        <v>39</v>
      </c>
      <c r="F103" s="1">
        <v>600000</v>
      </c>
      <c r="G103" s="1">
        <f t="shared" si="4"/>
        <v>600000</v>
      </c>
      <c r="H103" s="1">
        <v>1</v>
      </c>
    </row>
    <row r="104" spans="1:8" ht="30">
      <c r="A104" s="10"/>
      <c r="B104" s="1">
        <v>79951110</v>
      </c>
      <c r="C104" s="5" t="s">
        <v>1495</v>
      </c>
      <c r="D104" s="1" t="s">
        <v>28</v>
      </c>
      <c r="E104" s="1" t="s">
        <v>39</v>
      </c>
      <c r="F104" s="1">
        <v>200000</v>
      </c>
      <c r="G104" s="1">
        <f t="shared" si="4"/>
        <v>200000</v>
      </c>
      <c r="H104" s="1">
        <v>1</v>
      </c>
    </row>
    <row r="105" spans="1:8" ht="45">
      <c r="A105" s="10"/>
      <c r="B105" s="1">
        <v>79951110</v>
      </c>
      <c r="C105" s="5" t="s">
        <v>1391</v>
      </c>
      <c r="D105" s="1" t="s">
        <v>28</v>
      </c>
      <c r="E105" s="1" t="s">
        <v>39</v>
      </c>
      <c r="F105" s="1">
        <v>700000</v>
      </c>
      <c r="G105" s="1">
        <f t="shared" si="4"/>
        <v>700000</v>
      </c>
      <c r="H105" s="1">
        <v>1</v>
      </c>
    </row>
    <row r="106" spans="1:8" ht="30">
      <c r="A106" s="10"/>
      <c r="B106" s="1">
        <v>79951110</v>
      </c>
      <c r="C106" s="5" t="s">
        <v>547</v>
      </c>
      <c r="D106" s="1" t="s">
        <v>28</v>
      </c>
      <c r="E106" s="1" t="s">
        <v>39</v>
      </c>
      <c r="F106" s="1">
        <v>400000</v>
      </c>
      <c r="G106" s="1">
        <f t="shared" si="4"/>
        <v>400000</v>
      </c>
      <c r="H106" s="1">
        <v>1</v>
      </c>
    </row>
    <row r="107" spans="1:8" ht="30">
      <c r="A107" s="10"/>
      <c r="B107" s="1">
        <v>79951110</v>
      </c>
      <c r="C107" s="5" t="s">
        <v>754</v>
      </c>
      <c r="D107" s="1" t="s">
        <v>28</v>
      </c>
      <c r="E107" s="1" t="s">
        <v>39</v>
      </c>
      <c r="F107" s="1">
        <v>150000</v>
      </c>
      <c r="G107" s="1">
        <f t="shared" si="4"/>
        <v>150000</v>
      </c>
      <c r="H107" s="1">
        <v>1</v>
      </c>
    </row>
    <row r="108" spans="1:8" ht="30">
      <c r="A108" s="10"/>
      <c r="B108" s="1">
        <v>79951110</v>
      </c>
      <c r="C108" s="5" t="s">
        <v>1394</v>
      </c>
      <c r="D108" s="1" t="s">
        <v>28</v>
      </c>
      <c r="E108" s="1" t="s">
        <v>39</v>
      </c>
      <c r="F108" s="1">
        <v>900000</v>
      </c>
      <c r="G108" s="1">
        <f t="shared" si="4"/>
        <v>900000</v>
      </c>
      <c r="H108" s="1">
        <v>1</v>
      </c>
    </row>
    <row r="109" spans="1:8" ht="30">
      <c r="A109" s="10"/>
      <c r="B109" s="1">
        <v>79951110</v>
      </c>
      <c r="C109" s="5" t="s">
        <v>1496</v>
      </c>
      <c r="D109" s="1" t="s">
        <v>28</v>
      </c>
      <c r="E109" s="1" t="s">
        <v>39</v>
      </c>
      <c r="F109" s="1">
        <v>250000</v>
      </c>
      <c r="G109" s="1">
        <f t="shared" si="4"/>
        <v>250000</v>
      </c>
      <c r="H109" s="1">
        <v>1</v>
      </c>
    </row>
    <row r="110" spans="1:8" ht="30">
      <c r="A110" s="10"/>
      <c r="B110" s="1">
        <v>79951110</v>
      </c>
      <c r="C110" s="5" t="s">
        <v>759</v>
      </c>
      <c r="D110" s="1" t="s">
        <v>28</v>
      </c>
      <c r="E110" s="1" t="s">
        <v>39</v>
      </c>
      <c r="F110" s="1">
        <v>2300000</v>
      </c>
      <c r="G110" s="1">
        <f t="shared" si="4"/>
        <v>2300000</v>
      </c>
      <c r="H110" s="1">
        <v>1</v>
      </c>
    </row>
    <row r="111" spans="1:8" ht="30">
      <c r="A111" s="10"/>
      <c r="B111" s="1">
        <v>79951110</v>
      </c>
      <c r="C111" s="5" t="s">
        <v>807</v>
      </c>
      <c r="D111" s="1" t="s">
        <v>15</v>
      </c>
      <c r="E111" s="1" t="s">
        <v>39</v>
      </c>
      <c r="F111" s="1">
        <v>200000</v>
      </c>
      <c r="G111" s="1">
        <f t="shared" si="4"/>
        <v>200000</v>
      </c>
      <c r="H111" s="1">
        <v>1</v>
      </c>
    </row>
    <row r="112" spans="1:8" ht="30">
      <c r="A112" s="10"/>
      <c r="B112" s="1">
        <v>79951110</v>
      </c>
      <c r="C112" s="5" t="s">
        <v>807</v>
      </c>
      <c r="D112" s="1" t="s">
        <v>15</v>
      </c>
      <c r="E112" s="1" t="s">
        <v>39</v>
      </c>
      <c r="F112" s="1">
        <v>200000</v>
      </c>
      <c r="G112" s="1">
        <f t="shared" si="4"/>
        <v>200000</v>
      </c>
      <c r="H112" s="1">
        <v>1</v>
      </c>
    </row>
    <row r="113" spans="1:8" ht="39.75" customHeight="1">
      <c r="A113" s="9" t="s">
        <v>1497</v>
      </c>
      <c r="B113" s="9"/>
      <c r="C113" s="9"/>
      <c r="D113" s="9"/>
      <c r="E113" s="9"/>
      <c r="F113" s="9"/>
      <c r="G113" s="6">
        <f>SUM(G114)</f>
        <v>700000</v>
      </c>
      <c r="H113" s="6"/>
    </row>
    <row r="114" spans="1:8" ht="15">
      <c r="A114" s="8" t="s">
        <v>217</v>
      </c>
      <c r="B114" s="8"/>
      <c r="C114" s="8"/>
      <c r="D114" s="8"/>
      <c r="E114" s="8"/>
      <c r="F114" s="8"/>
      <c r="G114" s="3">
        <f>SUM(G115:G115)</f>
        <v>700000</v>
      </c>
      <c r="H114" s="3"/>
    </row>
    <row r="115" spans="1:8" ht="15">
      <c r="A115" s="10">
        <v>423900</v>
      </c>
      <c r="B115" s="1">
        <v>98371140</v>
      </c>
      <c r="C115" s="5" t="s">
        <v>1498</v>
      </c>
      <c r="D115" s="1" t="s">
        <v>233</v>
      </c>
      <c r="E115" s="1" t="s">
        <v>39</v>
      </c>
      <c r="F115" s="1">
        <v>700000</v>
      </c>
      <c r="G115" s="1">
        <f>F115*H115</f>
        <v>700000</v>
      </c>
      <c r="H115" s="1">
        <v>1</v>
      </c>
    </row>
    <row r="116" spans="1:8" ht="39.75" customHeight="1">
      <c r="A116" s="9" t="s">
        <v>1499</v>
      </c>
      <c r="B116" s="9"/>
      <c r="C116" s="9"/>
      <c r="D116" s="9"/>
      <c r="E116" s="9"/>
      <c r="F116" s="9"/>
      <c r="G116" s="6">
        <f>SUM(G117+G119)</f>
        <v>251460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SUM(G118:G118)</f>
        <v>181660</v>
      </c>
      <c r="H117" s="3"/>
    </row>
    <row r="118" spans="1:8" ht="15">
      <c r="A118" s="10">
        <v>426100</v>
      </c>
      <c r="B118" s="1">
        <v>30197622</v>
      </c>
      <c r="C118" s="5" t="s">
        <v>100</v>
      </c>
      <c r="D118" s="1" t="s">
        <v>15</v>
      </c>
      <c r="E118" s="1" t="s">
        <v>29</v>
      </c>
      <c r="F118" s="1">
        <v>586</v>
      </c>
      <c r="G118" s="1">
        <f>F118*H118</f>
        <v>181660</v>
      </c>
      <c r="H118" s="1">
        <v>310</v>
      </c>
    </row>
    <row r="119" spans="1:8" ht="15">
      <c r="A119" s="8" t="s">
        <v>217</v>
      </c>
      <c r="B119" s="8"/>
      <c r="C119" s="8"/>
      <c r="D119" s="8"/>
      <c r="E119" s="8"/>
      <c r="F119" s="8"/>
      <c r="G119" s="3">
        <f>SUM(G120:G120)</f>
        <v>69800</v>
      </c>
      <c r="H119" s="3"/>
    </row>
    <row r="120" spans="1:8" ht="15">
      <c r="A120" s="10">
        <v>421400</v>
      </c>
      <c r="B120" s="1">
        <v>64211100</v>
      </c>
      <c r="C120" s="5" t="s">
        <v>978</v>
      </c>
      <c r="D120" s="1" t="s">
        <v>15</v>
      </c>
      <c r="E120" s="1" t="s">
        <v>39</v>
      </c>
      <c r="F120" s="1">
        <v>69800</v>
      </c>
      <c r="G120" s="1">
        <f>F120*H120</f>
        <v>69800</v>
      </c>
      <c r="H120" s="1">
        <v>1</v>
      </c>
    </row>
    <row r="121" spans="1:8" ht="15">
      <c r="A121" s="11" t="s">
        <v>613</v>
      </c>
      <c r="B121" s="11"/>
      <c r="C121" s="11"/>
      <c r="D121" s="11"/>
      <c r="E121" s="11"/>
      <c r="F121" s="11"/>
      <c r="G121" s="6">
        <f>SUM(G8+G86+G98+G113+G116)</f>
        <v>171622430</v>
      </c>
      <c r="H121" s="6"/>
    </row>
  </sheetData>
  <sheetProtection formatCells="0" formatColumns="0" formatRows="0" insertColumns="0" insertRows="0" insertHyperlinks="0" deleteColumns="0" deleteRows="0" sort="0" autoFilter="0" pivotTables="0"/>
  <mergeCells count="38">
    <mergeCell ref="A121:F121"/>
    <mergeCell ref="A114:F114"/>
    <mergeCell ref="A116:F116"/>
    <mergeCell ref="A117:F117"/>
    <mergeCell ref="A119:F119"/>
    <mergeCell ref="A89:F89"/>
    <mergeCell ref="A98:F98"/>
    <mergeCell ref="A100:A112"/>
    <mergeCell ref="A99:F99"/>
    <mergeCell ref="A113:F113"/>
    <mergeCell ref="A64:F64"/>
    <mergeCell ref="A86:F86"/>
    <mergeCell ref="A87:F87"/>
    <mergeCell ref="A90:A97"/>
    <mergeCell ref="A76:A77"/>
    <mergeCell ref="A79:A84"/>
    <mergeCell ref="A55:F55"/>
    <mergeCell ref="A67:A70"/>
    <mergeCell ref="A71:A72"/>
    <mergeCell ref="A52:A54"/>
    <mergeCell ref="A9:F9"/>
    <mergeCell ref="A57:A58"/>
    <mergeCell ref="A59:A60"/>
    <mergeCell ref="A61:A62"/>
    <mergeCell ref="A8:F8"/>
    <mergeCell ref="A11:A12"/>
    <mergeCell ref="A13:A40"/>
    <mergeCell ref="A41:A42"/>
    <mergeCell ref="A43:A51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1736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SUM(G9+G84+G89)</f>
        <v>54965644.9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SUM(G10:G83)</f>
        <v>25096340</v>
      </c>
      <c r="H9" s="3"/>
    </row>
    <row r="10" spans="1:8" ht="15">
      <c r="A10" s="10">
        <v>426100</v>
      </c>
      <c r="B10" s="1">
        <v>18111200</v>
      </c>
      <c r="C10" s="5" t="s">
        <v>1500</v>
      </c>
      <c r="D10" s="1" t="s">
        <v>15</v>
      </c>
      <c r="E10" s="1" t="s">
        <v>16</v>
      </c>
      <c r="F10" s="1">
        <v>70000</v>
      </c>
      <c r="G10" s="1">
        <f aca="true" t="shared" si="0" ref="G10:G41">F10*H10</f>
        <v>350000</v>
      </c>
      <c r="H10" s="1">
        <v>5</v>
      </c>
    </row>
    <row r="11" spans="1:8" ht="15">
      <c r="A11" s="10"/>
      <c r="B11" s="1">
        <v>22811150</v>
      </c>
      <c r="C11" s="5" t="s">
        <v>43</v>
      </c>
      <c r="D11" s="1" t="s">
        <v>15</v>
      </c>
      <c r="E11" s="1" t="s">
        <v>16</v>
      </c>
      <c r="F11" s="1">
        <v>230</v>
      </c>
      <c r="G11" s="1">
        <f t="shared" si="0"/>
        <v>13800</v>
      </c>
      <c r="H11" s="1">
        <v>60</v>
      </c>
    </row>
    <row r="12" spans="1:8" ht="15">
      <c r="A12" s="10"/>
      <c r="B12" s="1">
        <v>22811170</v>
      </c>
      <c r="C12" s="5" t="s">
        <v>1400</v>
      </c>
      <c r="D12" s="1" t="s">
        <v>15</v>
      </c>
      <c r="E12" s="1" t="s">
        <v>89</v>
      </c>
      <c r="F12" s="1">
        <v>225</v>
      </c>
      <c r="G12" s="1">
        <f t="shared" si="0"/>
        <v>29250</v>
      </c>
      <c r="H12" s="1">
        <v>130</v>
      </c>
    </row>
    <row r="13" spans="1:8" ht="15">
      <c r="A13" s="10"/>
      <c r="B13" s="1">
        <v>30141200</v>
      </c>
      <c r="C13" s="5" t="s">
        <v>73</v>
      </c>
      <c r="D13" s="1" t="s">
        <v>28</v>
      </c>
      <c r="E13" s="1" t="s">
        <v>16</v>
      </c>
      <c r="F13" s="1">
        <v>1800</v>
      </c>
      <c r="G13" s="1">
        <f t="shared" si="0"/>
        <v>12600</v>
      </c>
      <c r="H13" s="1">
        <v>7</v>
      </c>
    </row>
    <row r="14" spans="1:8" ht="15">
      <c r="A14" s="10"/>
      <c r="B14" s="1">
        <v>30192100</v>
      </c>
      <c r="C14" s="5" t="s">
        <v>74</v>
      </c>
      <c r="D14" s="1" t="s">
        <v>28</v>
      </c>
      <c r="E14" s="1" t="s">
        <v>16</v>
      </c>
      <c r="F14" s="1">
        <v>35</v>
      </c>
      <c r="G14" s="1">
        <f t="shared" si="0"/>
        <v>1400</v>
      </c>
      <c r="H14" s="1">
        <v>40</v>
      </c>
    </row>
    <row r="15" spans="1:8" ht="15">
      <c r="A15" s="10"/>
      <c r="B15" s="1">
        <v>30192111</v>
      </c>
      <c r="C15" s="5" t="s">
        <v>1501</v>
      </c>
      <c r="D15" s="1" t="s">
        <v>28</v>
      </c>
      <c r="E15" s="1" t="s">
        <v>16</v>
      </c>
      <c r="F15" s="1">
        <v>1220</v>
      </c>
      <c r="G15" s="1">
        <f t="shared" si="0"/>
        <v>8540</v>
      </c>
      <c r="H15" s="1">
        <v>7</v>
      </c>
    </row>
    <row r="16" spans="1:8" ht="15">
      <c r="A16" s="10"/>
      <c r="B16" s="1">
        <v>30192114</v>
      </c>
      <c r="C16" s="5" t="s">
        <v>616</v>
      </c>
      <c r="D16" s="1" t="s">
        <v>28</v>
      </c>
      <c r="E16" s="1" t="s">
        <v>16</v>
      </c>
      <c r="F16" s="1">
        <v>200</v>
      </c>
      <c r="G16" s="1">
        <f t="shared" si="0"/>
        <v>12000</v>
      </c>
      <c r="H16" s="1">
        <v>60</v>
      </c>
    </row>
    <row r="17" spans="1:8" ht="15">
      <c r="A17" s="10"/>
      <c r="B17" s="1">
        <v>30192121</v>
      </c>
      <c r="C17" s="5" t="s">
        <v>77</v>
      </c>
      <c r="D17" s="1" t="s">
        <v>28</v>
      </c>
      <c r="E17" s="1" t="s">
        <v>16</v>
      </c>
      <c r="F17" s="1">
        <v>90</v>
      </c>
      <c r="G17" s="1">
        <f t="shared" si="0"/>
        <v>22500</v>
      </c>
      <c r="H17" s="1">
        <v>250</v>
      </c>
    </row>
    <row r="18" spans="1:8" ht="15">
      <c r="A18" s="10"/>
      <c r="B18" s="1">
        <v>30192125</v>
      </c>
      <c r="C18" s="5" t="s">
        <v>951</v>
      </c>
      <c r="D18" s="1" t="s">
        <v>15</v>
      </c>
      <c r="E18" s="1" t="s">
        <v>16</v>
      </c>
      <c r="F18" s="1">
        <v>100</v>
      </c>
      <c r="G18" s="1">
        <f t="shared" si="0"/>
        <v>10500</v>
      </c>
      <c r="H18" s="1">
        <v>105</v>
      </c>
    </row>
    <row r="19" spans="1:8" ht="15">
      <c r="A19" s="10"/>
      <c r="B19" s="1">
        <v>30192135</v>
      </c>
      <c r="C19" s="5" t="s">
        <v>618</v>
      </c>
      <c r="D19" s="1" t="s">
        <v>28</v>
      </c>
      <c r="E19" s="1" t="s">
        <v>89</v>
      </c>
      <c r="F19" s="1">
        <v>90</v>
      </c>
      <c r="G19" s="1">
        <f t="shared" si="0"/>
        <v>3600</v>
      </c>
      <c r="H19" s="1">
        <v>40</v>
      </c>
    </row>
    <row r="20" spans="1:8" ht="15">
      <c r="A20" s="10"/>
      <c r="B20" s="1">
        <v>30192136</v>
      </c>
      <c r="C20" s="5" t="s">
        <v>1502</v>
      </c>
      <c r="D20" s="1" t="s">
        <v>15</v>
      </c>
      <c r="E20" s="1" t="s">
        <v>16</v>
      </c>
      <c r="F20" s="1">
        <v>150</v>
      </c>
      <c r="G20" s="1">
        <f t="shared" si="0"/>
        <v>6000</v>
      </c>
      <c r="H20" s="1">
        <v>40</v>
      </c>
    </row>
    <row r="21" spans="1:8" ht="15">
      <c r="A21" s="10"/>
      <c r="B21" s="1">
        <v>30192137</v>
      </c>
      <c r="C21" s="5" t="s">
        <v>1401</v>
      </c>
      <c r="D21" s="1" t="s">
        <v>28</v>
      </c>
      <c r="E21" s="1" t="s">
        <v>16</v>
      </c>
      <c r="F21" s="1">
        <v>25</v>
      </c>
      <c r="G21" s="1">
        <f t="shared" si="0"/>
        <v>2000</v>
      </c>
      <c r="H21" s="1">
        <v>80</v>
      </c>
    </row>
    <row r="22" spans="1:8" ht="15">
      <c r="A22" s="10"/>
      <c r="B22" s="1">
        <v>30192137</v>
      </c>
      <c r="C22" s="5" t="s">
        <v>1401</v>
      </c>
      <c r="D22" s="1" t="s">
        <v>15</v>
      </c>
      <c r="E22" s="1" t="s">
        <v>16</v>
      </c>
      <c r="F22" s="1">
        <v>80</v>
      </c>
      <c r="G22" s="1">
        <f t="shared" si="0"/>
        <v>2000</v>
      </c>
      <c r="H22" s="1">
        <v>25</v>
      </c>
    </row>
    <row r="23" spans="1:8" ht="15">
      <c r="A23" s="10"/>
      <c r="B23" s="1">
        <v>30192160</v>
      </c>
      <c r="C23" s="5" t="s">
        <v>1402</v>
      </c>
      <c r="D23" s="1" t="s">
        <v>15</v>
      </c>
      <c r="E23" s="1" t="s">
        <v>16</v>
      </c>
      <c r="F23" s="1">
        <v>185</v>
      </c>
      <c r="G23" s="1">
        <f t="shared" si="0"/>
        <v>14800</v>
      </c>
      <c r="H23" s="1">
        <v>80</v>
      </c>
    </row>
    <row r="24" spans="1:8" ht="45">
      <c r="A24" s="10"/>
      <c r="B24" s="1">
        <v>30193100</v>
      </c>
      <c r="C24" s="5" t="s">
        <v>1503</v>
      </c>
      <c r="D24" s="1" t="s">
        <v>15</v>
      </c>
      <c r="E24" s="1" t="s">
        <v>16</v>
      </c>
      <c r="F24" s="1">
        <v>2200</v>
      </c>
      <c r="G24" s="1">
        <f t="shared" si="0"/>
        <v>44000</v>
      </c>
      <c r="H24" s="1">
        <v>20</v>
      </c>
    </row>
    <row r="25" spans="1:8" ht="15">
      <c r="A25" s="10"/>
      <c r="B25" s="1">
        <v>30196100</v>
      </c>
      <c r="C25" s="5" t="s">
        <v>1504</v>
      </c>
      <c r="D25" s="1" t="s">
        <v>15</v>
      </c>
      <c r="E25" s="1" t="s">
        <v>16</v>
      </c>
      <c r="F25" s="1">
        <v>1525</v>
      </c>
      <c r="G25" s="1">
        <f t="shared" si="0"/>
        <v>15250</v>
      </c>
      <c r="H25" s="1">
        <v>10</v>
      </c>
    </row>
    <row r="26" spans="1:8" ht="15">
      <c r="A26" s="10"/>
      <c r="B26" s="1">
        <v>30197111</v>
      </c>
      <c r="C26" s="5" t="s">
        <v>88</v>
      </c>
      <c r="D26" s="1" t="s">
        <v>15</v>
      </c>
      <c r="E26" s="1" t="s">
        <v>89</v>
      </c>
      <c r="F26" s="1">
        <v>70</v>
      </c>
      <c r="G26" s="1">
        <f t="shared" si="0"/>
        <v>21000</v>
      </c>
      <c r="H26" s="1">
        <v>300</v>
      </c>
    </row>
    <row r="27" spans="1:8" ht="15">
      <c r="A27" s="10"/>
      <c r="B27" s="1">
        <v>30197112</v>
      </c>
      <c r="C27" s="5" t="s">
        <v>90</v>
      </c>
      <c r="D27" s="1" t="s">
        <v>28</v>
      </c>
      <c r="E27" s="1" t="s">
        <v>89</v>
      </c>
      <c r="F27" s="1">
        <v>70</v>
      </c>
      <c r="G27" s="1">
        <f t="shared" si="0"/>
        <v>14000</v>
      </c>
      <c r="H27" s="1">
        <v>200</v>
      </c>
    </row>
    <row r="28" spans="1:8" ht="15">
      <c r="A28" s="10"/>
      <c r="B28" s="1">
        <v>30197220</v>
      </c>
      <c r="C28" s="5" t="s">
        <v>1406</v>
      </c>
      <c r="D28" s="1" t="s">
        <v>28</v>
      </c>
      <c r="E28" s="1" t="s">
        <v>89</v>
      </c>
      <c r="F28" s="1">
        <v>85</v>
      </c>
      <c r="G28" s="1">
        <f t="shared" si="0"/>
        <v>12750</v>
      </c>
      <c r="H28" s="1">
        <v>150</v>
      </c>
    </row>
    <row r="29" spans="1:8" ht="15">
      <c r="A29" s="10"/>
      <c r="B29" s="1">
        <v>30197220</v>
      </c>
      <c r="C29" s="5" t="s">
        <v>1405</v>
      </c>
      <c r="D29" s="1" t="s">
        <v>15</v>
      </c>
      <c r="E29" s="1" t="s">
        <v>89</v>
      </c>
      <c r="F29" s="1">
        <v>220</v>
      </c>
      <c r="G29" s="1">
        <f t="shared" si="0"/>
        <v>44000</v>
      </c>
      <c r="H29" s="1">
        <v>200</v>
      </c>
    </row>
    <row r="30" spans="1:8" ht="15">
      <c r="A30" s="10"/>
      <c r="B30" s="1">
        <v>30197230</v>
      </c>
      <c r="C30" s="5" t="s">
        <v>982</v>
      </c>
      <c r="D30" s="1" t="s">
        <v>28</v>
      </c>
      <c r="E30" s="1" t="s">
        <v>16</v>
      </c>
      <c r="F30" s="1">
        <v>600</v>
      </c>
      <c r="G30" s="1">
        <f t="shared" si="0"/>
        <v>210000</v>
      </c>
      <c r="H30" s="1">
        <v>350</v>
      </c>
    </row>
    <row r="31" spans="1:8" ht="15">
      <c r="A31" s="10"/>
      <c r="B31" s="1">
        <v>30197231</v>
      </c>
      <c r="C31" s="5" t="s">
        <v>92</v>
      </c>
      <c r="D31" s="1" t="s">
        <v>28</v>
      </c>
      <c r="E31" s="1" t="s">
        <v>16</v>
      </c>
      <c r="F31" s="1">
        <v>8</v>
      </c>
      <c r="G31" s="1">
        <f t="shared" si="0"/>
        <v>22560</v>
      </c>
      <c r="H31" s="1">
        <v>2820</v>
      </c>
    </row>
    <row r="32" spans="1:8" ht="15">
      <c r="A32" s="10"/>
      <c r="B32" s="1">
        <v>30197232</v>
      </c>
      <c r="C32" s="5" t="s">
        <v>93</v>
      </c>
      <c r="D32" s="1" t="s">
        <v>28</v>
      </c>
      <c r="E32" s="1" t="s">
        <v>16</v>
      </c>
      <c r="F32" s="1">
        <v>60</v>
      </c>
      <c r="G32" s="1">
        <f t="shared" si="0"/>
        <v>30000</v>
      </c>
      <c r="H32" s="1">
        <v>500</v>
      </c>
    </row>
    <row r="33" spans="1:8" ht="15">
      <c r="A33" s="10"/>
      <c r="B33" s="1">
        <v>30197233</v>
      </c>
      <c r="C33" s="5" t="s">
        <v>94</v>
      </c>
      <c r="D33" s="1" t="s">
        <v>28</v>
      </c>
      <c r="E33" s="1" t="s">
        <v>16</v>
      </c>
      <c r="F33" s="1">
        <v>90</v>
      </c>
      <c r="G33" s="1">
        <f t="shared" si="0"/>
        <v>13500</v>
      </c>
      <c r="H33" s="1">
        <v>150</v>
      </c>
    </row>
    <row r="34" spans="1:8" ht="15">
      <c r="A34" s="10"/>
      <c r="B34" s="1">
        <v>30197323</v>
      </c>
      <c r="C34" s="5" t="s">
        <v>629</v>
      </c>
      <c r="D34" s="1" t="s">
        <v>28</v>
      </c>
      <c r="E34" s="1" t="s">
        <v>16</v>
      </c>
      <c r="F34" s="1">
        <v>2000</v>
      </c>
      <c r="G34" s="1">
        <f t="shared" si="0"/>
        <v>8000</v>
      </c>
      <c r="H34" s="1">
        <v>4</v>
      </c>
    </row>
    <row r="35" spans="1:8" ht="15">
      <c r="A35" s="10"/>
      <c r="B35" s="1">
        <v>30197332</v>
      </c>
      <c r="C35" s="5" t="s">
        <v>983</v>
      </c>
      <c r="D35" s="1" t="s">
        <v>15</v>
      </c>
      <c r="E35" s="1" t="s">
        <v>16</v>
      </c>
      <c r="F35" s="1">
        <v>1500</v>
      </c>
      <c r="G35" s="1">
        <f t="shared" si="0"/>
        <v>15000</v>
      </c>
      <c r="H35" s="1">
        <v>10</v>
      </c>
    </row>
    <row r="36" spans="1:8" ht="15">
      <c r="A36" s="10"/>
      <c r="B36" s="1">
        <v>30197340</v>
      </c>
      <c r="C36" s="5" t="s">
        <v>99</v>
      </c>
      <c r="D36" s="1" t="s">
        <v>15</v>
      </c>
      <c r="E36" s="1" t="s">
        <v>16</v>
      </c>
      <c r="F36" s="1">
        <v>257</v>
      </c>
      <c r="G36" s="1">
        <f t="shared" si="0"/>
        <v>7710</v>
      </c>
      <c r="H36" s="1">
        <v>30</v>
      </c>
    </row>
    <row r="37" spans="1:8" ht="15">
      <c r="A37" s="10"/>
      <c r="B37" s="1">
        <v>30197622</v>
      </c>
      <c r="C37" s="5" t="s">
        <v>100</v>
      </c>
      <c r="D37" s="1" t="s">
        <v>28</v>
      </c>
      <c r="E37" s="1" t="s">
        <v>29</v>
      </c>
      <c r="F37" s="1">
        <v>600</v>
      </c>
      <c r="G37" s="1">
        <f t="shared" si="0"/>
        <v>1734600</v>
      </c>
      <c r="H37" s="1">
        <v>2891</v>
      </c>
    </row>
    <row r="38" spans="1:8" ht="15">
      <c r="A38" s="10"/>
      <c r="B38" s="1">
        <v>30199420</v>
      </c>
      <c r="C38" s="5" t="s">
        <v>630</v>
      </c>
      <c r="D38" s="1" t="s">
        <v>15</v>
      </c>
      <c r="E38" s="1" t="s">
        <v>89</v>
      </c>
      <c r="F38" s="1">
        <v>930</v>
      </c>
      <c r="G38" s="1">
        <f t="shared" si="0"/>
        <v>74400</v>
      </c>
      <c r="H38" s="1">
        <v>80</v>
      </c>
    </row>
    <row r="39" spans="1:8" ht="30">
      <c r="A39" s="10"/>
      <c r="B39" s="1">
        <v>30199420</v>
      </c>
      <c r="C39" s="5" t="s">
        <v>1505</v>
      </c>
      <c r="D39" s="1" t="s">
        <v>28</v>
      </c>
      <c r="E39" s="1" t="s">
        <v>89</v>
      </c>
      <c r="F39" s="1">
        <v>1280</v>
      </c>
      <c r="G39" s="1">
        <f t="shared" si="0"/>
        <v>64000</v>
      </c>
      <c r="H39" s="1">
        <v>50</v>
      </c>
    </row>
    <row r="40" spans="1:8" ht="15">
      <c r="A40" s="10"/>
      <c r="B40" s="1">
        <v>30234620</v>
      </c>
      <c r="C40" s="5" t="s">
        <v>634</v>
      </c>
      <c r="D40" s="1" t="s">
        <v>28</v>
      </c>
      <c r="E40" s="1" t="s">
        <v>16</v>
      </c>
      <c r="F40" s="1">
        <v>5000</v>
      </c>
      <c r="G40" s="1">
        <f t="shared" si="0"/>
        <v>20000</v>
      </c>
      <c r="H40" s="1">
        <v>4</v>
      </c>
    </row>
    <row r="41" spans="1:8" ht="15">
      <c r="A41" s="10"/>
      <c r="B41" s="1">
        <v>30237310</v>
      </c>
      <c r="C41" s="5" t="s">
        <v>1506</v>
      </c>
      <c r="D41" s="1" t="s">
        <v>28</v>
      </c>
      <c r="E41" s="1" t="s">
        <v>16</v>
      </c>
      <c r="F41" s="1">
        <v>20000</v>
      </c>
      <c r="G41" s="1">
        <f t="shared" si="0"/>
        <v>100000</v>
      </c>
      <c r="H41" s="1">
        <v>5</v>
      </c>
    </row>
    <row r="42" spans="1:8" ht="15">
      <c r="A42" s="10"/>
      <c r="B42" s="1">
        <v>30237310</v>
      </c>
      <c r="C42" s="5" t="s">
        <v>1507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375000</v>
      </c>
      <c r="H42" s="1">
        <v>15</v>
      </c>
    </row>
    <row r="43" spans="1:8" ht="15">
      <c r="A43" s="10"/>
      <c r="B43" s="1">
        <v>39263500</v>
      </c>
      <c r="C43" s="5" t="s">
        <v>635</v>
      </c>
      <c r="D43" s="1" t="s">
        <v>15</v>
      </c>
      <c r="E43" s="1" t="s">
        <v>16</v>
      </c>
      <c r="F43" s="1">
        <v>55</v>
      </c>
      <c r="G43" s="1">
        <f t="shared" si="1"/>
        <v>16500</v>
      </c>
      <c r="H43" s="1">
        <v>300</v>
      </c>
    </row>
    <row r="44" spans="1:8" ht="15">
      <c r="A44" s="10"/>
      <c r="B44" s="1">
        <v>39292500</v>
      </c>
      <c r="C44" s="5" t="s">
        <v>1060</v>
      </c>
      <c r="D44" s="1" t="s">
        <v>28</v>
      </c>
      <c r="E44" s="1" t="s">
        <v>16</v>
      </c>
      <c r="F44" s="1">
        <v>60</v>
      </c>
      <c r="G44" s="1">
        <f t="shared" si="1"/>
        <v>1800</v>
      </c>
      <c r="H44" s="1">
        <v>30</v>
      </c>
    </row>
    <row r="45" spans="1:8" ht="15">
      <c r="A45" s="10">
        <v>426400</v>
      </c>
      <c r="B45" s="1" t="s">
        <v>638</v>
      </c>
      <c r="C45" s="5" t="s">
        <v>639</v>
      </c>
      <c r="D45" s="1" t="s">
        <v>28</v>
      </c>
      <c r="E45" s="1" t="s">
        <v>36</v>
      </c>
      <c r="F45" s="1">
        <v>396</v>
      </c>
      <c r="G45" s="1">
        <f t="shared" si="1"/>
        <v>17891280</v>
      </c>
      <c r="H45" s="1">
        <v>45180</v>
      </c>
    </row>
    <row r="46" spans="1:8" ht="15">
      <c r="A46" s="10"/>
      <c r="B46" s="1" t="s">
        <v>1508</v>
      </c>
      <c r="C46" s="5" t="s">
        <v>1509</v>
      </c>
      <c r="D46" s="1" t="s">
        <v>28</v>
      </c>
      <c r="E46" s="1" t="s">
        <v>36</v>
      </c>
      <c r="F46" s="1">
        <v>3000</v>
      </c>
      <c r="G46" s="1">
        <f t="shared" si="1"/>
        <v>240000</v>
      </c>
      <c r="H46" s="1">
        <v>80</v>
      </c>
    </row>
    <row r="47" spans="1:8" ht="15">
      <c r="A47" s="10"/>
      <c r="B47" s="1" t="s">
        <v>1510</v>
      </c>
      <c r="C47" s="5" t="s">
        <v>1511</v>
      </c>
      <c r="D47" s="1" t="s">
        <v>28</v>
      </c>
      <c r="E47" s="1" t="s">
        <v>36</v>
      </c>
      <c r="F47" s="1">
        <v>6000</v>
      </c>
      <c r="G47" s="1">
        <f t="shared" si="1"/>
        <v>102000</v>
      </c>
      <c r="H47" s="1">
        <v>17</v>
      </c>
    </row>
    <row r="48" spans="1:8" ht="15">
      <c r="A48" s="10"/>
      <c r="B48" s="1" t="s">
        <v>1512</v>
      </c>
      <c r="C48" s="5" t="s">
        <v>1513</v>
      </c>
      <c r="D48" s="1" t="s">
        <v>28</v>
      </c>
      <c r="E48" s="1" t="s">
        <v>29</v>
      </c>
      <c r="F48" s="1">
        <v>2500</v>
      </c>
      <c r="G48" s="1">
        <f t="shared" si="1"/>
        <v>60000</v>
      </c>
      <c r="H48" s="1">
        <v>24</v>
      </c>
    </row>
    <row r="49" spans="1:8" ht="15">
      <c r="A49" s="10"/>
      <c r="B49" s="1" t="s">
        <v>1514</v>
      </c>
      <c r="C49" s="5" t="s">
        <v>1515</v>
      </c>
      <c r="D49" s="1" t="s">
        <v>28</v>
      </c>
      <c r="E49" s="1" t="s">
        <v>29</v>
      </c>
      <c r="F49" s="1">
        <v>4000</v>
      </c>
      <c r="G49" s="1">
        <f t="shared" si="1"/>
        <v>76000</v>
      </c>
      <c r="H49" s="1">
        <v>19</v>
      </c>
    </row>
    <row r="50" spans="1:8" ht="45">
      <c r="A50" s="10"/>
      <c r="B50" s="1">
        <v>24951310</v>
      </c>
      <c r="C50" s="5" t="s">
        <v>1516</v>
      </c>
      <c r="D50" s="1" t="s">
        <v>28</v>
      </c>
      <c r="E50" s="1" t="s">
        <v>36</v>
      </c>
      <c r="F50" s="1">
        <v>1200</v>
      </c>
      <c r="G50" s="1">
        <f t="shared" si="1"/>
        <v>18000</v>
      </c>
      <c r="H50" s="1">
        <v>15</v>
      </c>
    </row>
    <row r="51" spans="1:8" ht="15">
      <c r="A51" s="10"/>
      <c r="B51" s="1">
        <v>33191470</v>
      </c>
      <c r="C51" s="5" t="s">
        <v>1517</v>
      </c>
      <c r="D51" s="1" t="s">
        <v>28</v>
      </c>
      <c r="E51" s="1" t="s">
        <v>16</v>
      </c>
      <c r="F51" s="1">
        <v>28750</v>
      </c>
      <c r="G51" s="1">
        <f t="shared" si="1"/>
        <v>460000</v>
      </c>
      <c r="H51" s="1">
        <v>16</v>
      </c>
    </row>
    <row r="52" spans="1:8" ht="30">
      <c r="A52" s="10"/>
      <c r="B52" s="1">
        <v>34631140</v>
      </c>
      <c r="C52" s="5" t="s">
        <v>1518</v>
      </c>
      <c r="D52" s="1" t="s">
        <v>28</v>
      </c>
      <c r="E52" s="1" t="s">
        <v>16</v>
      </c>
      <c r="F52" s="1">
        <v>49000</v>
      </c>
      <c r="G52" s="1">
        <f t="shared" si="1"/>
        <v>196000</v>
      </c>
      <c r="H52" s="1">
        <v>4</v>
      </c>
    </row>
    <row r="53" spans="1:8" ht="30">
      <c r="A53" s="10"/>
      <c r="B53" s="1">
        <v>34631140</v>
      </c>
      <c r="C53" s="5" t="s">
        <v>1518</v>
      </c>
      <c r="D53" s="1" t="s">
        <v>28</v>
      </c>
      <c r="E53" s="1" t="s">
        <v>16</v>
      </c>
      <c r="F53" s="1">
        <v>55000</v>
      </c>
      <c r="G53" s="1">
        <f t="shared" si="1"/>
        <v>220000</v>
      </c>
      <c r="H53" s="1">
        <v>4</v>
      </c>
    </row>
    <row r="54" spans="1:8" ht="15">
      <c r="A54" s="10">
        <v>426700</v>
      </c>
      <c r="B54" s="1">
        <v>18421130</v>
      </c>
      <c r="C54" s="5" t="s">
        <v>1271</v>
      </c>
      <c r="D54" s="1" t="s">
        <v>15</v>
      </c>
      <c r="E54" s="1" t="s">
        <v>385</v>
      </c>
      <c r="F54" s="1">
        <v>200</v>
      </c>
      <c r="G54" s="1">
        <f t="shared" si="1"/>
        <v>15800</v>
      </c>
      <c r="H54" s="1">
        <v>79</v>
      </c>
    </row>
    <row r="55" spans="1:8" ht="15">
      <c r="A55" s="10"/>
      <c r="B55" s="1">
        <v>31221180</v>
      </c>
      <c r="C55" s="5" t="s">
        <v>643</v>
      </c>
      <c r="D55" s="1" t="s">
        <v>28</v>
      </c>
      <c r="E55" s="1" t="s">
        <v>16</v>
      </c>
      <c r="F55" s="1">
        <v>135</v>
      </c>
      <c r="G55" s="1">
        <f t="shared" si="1"/>
        <v>8910</v>
      </c>
      <c r="H55" s="1">
        <v>66</v>
      </c>
    </row>
    <row r="56" spans="1:8" ht="15">
      <c r="A56" s="10"/>
      <c r="B56" s="1">
        <v>31321100</v>
      </c>
      <c r="C56" s="5" t="s">
        <v>1519</v>
      </c>
      <c r="D56" s="1" t="s">
        <v>28</v>
      </c>
      <c r="E56" s="1" t="s">
        <v>497</v>
      </c>
      <c r="F56" s="1">
        <v>700</v>
      </c>
      <c r="G56" s="1">
        <f t="shared" si="1"/>
        <v>105000</v>
      </c>
      <c r="H56" s="1">
        <v>150</v>
      </c>
    </row>
    <row r="57" spans="1:8" ht="15">
      <c r="A57" s="10"/>
      <c r="B57" s="1">
        <v>31531210</v>
      </c>
      <c r="C57" s="5" t="s">
        <v>833</v>
      </c>
      <c r="D57" s="1" t="s">
        <v>15</v>
      </c>
      <c r="E57" s="1" t="s">
        <v>16</v>
      </c>
      <c r="F57" s="1">
        <v>95</v>
      </c>
      <c r="G57" s="1">
        <f t="shared" si="1"/>
        <v>185250</v>
      </c>
      <c r="H57" s="1">
        <v>1950</v>
      </c>
    </row>
    <row r="58" spans="1:8" ht="15">
      <c r="A58" s="10"/>
      <c r="B58" s="1">
        <v>31651100</v>
      </c>
      <c r="C58" s="5" t="s">
        <v>1520</v>
      </c>
      <c r="D58" s="1" t="s">
        <v>15</v>
      </c>
      <c r="E58" s="1" t="s">
        <v>16</v>
      </c>
      <c r="F58" s="1">
        <v>115</v>
      </c>
      <c r="G58" s="1">
        <f t="shared" si="1"/>
        <v>4600</v>
      </c>
      <c r="H58" s="1">
        <v>40</v>
      </c>
    </row>
    <row r="59" spans="1:8" ht="15">
      <c r="A59" s="10"/>
      <c r="B59" s="1">
        <v>31683400</v>
      </c>
      <c r="C59" s="5" t="s">
        <v>1521</v>
      </c>
      <c r="D59" s="1" t="s">
        <v>28</v>
      </c>
      <c r="E59" s="1" t="s">
        <v>16</v>
      </c>
      <c r="F59" s="1">
        <v>585</v>
      </c>
      <c r="G59" s="1">
        <f t="shared" si="1"/>
        <v>4095</v>
      </c>
      <c r="H59" s="1">
        <v>7</v>
      </c>
    </row>
    <row r="60" spans="1:8" ht="15">
      <c r="A60" s="10"/>
      <c r="B60" s="1">
        <v>31685000</v>
      </c>
      <c r="C60" s="5" t="s">
        <v>157</v>
      </c>
      <c r="D60" s="1" t="s">
        <v>15</v>
      </c>
      <c r="E60" s="1" t="s">
        <v>16</v>
      </c>
      <c r="F60" s="1">
        <v>5185</v>
      </c>
      <c r="G60" s="1">
        <f t="shared" si="1"/>
        <v>114070</v>
      </c>
      <c r="H60" s="1">
        <v>22</v>
      </c>
    </row>
    <row r="61" spans="1:8" ht="15">
      <c r="A61" s="10"/>
      <c r="B61" s="1">
        <v>33761100</v>
      </c>
      <c r="C61" s="5" t="s">
        <v>650</v>
      </c>
      <c r="D61" s="1" t="s">
        <v>28</v>
      </c>
      <c r="E61" s="1" t="s">
        <v>16</v>
      </c>
      <c r="F61" s="1">
        <v>140</v>
      </c>
      <c r="G61" s="1">
        <f t="shared" si="1"/>
        <v>89600</v>
      </c>
      <c r="H61" s="1">
        <v>640</v>
      </c>
    </row>
    <row r="62" spans="1:8" ht="30">
      <c r="A62" s="10"/>
      <c r="B62" s="1">
        <v>39715250</v>
      </c>
      <c r="C62" s="5" t="s">
        <v>1522</v>
      </c>
      <c r="D62" s="1" t="s">
        <v>28</v>
      </c>
      <c r="E62" s="1" t="s">
        <v>16</v>
      </c>
      <c r="F62" s="1">
        <v>3</v>
      </c>
      <c r="G62" s="1">
        <f t="shared" si="1"/>
        <v>60000</v>
      </c>
      <c r="H62" s="1">
        <v>20000</v>
      </c>
    </row>
    <row r="63" spans="1:8" ht="15">
      <c r="A63" s="10"/>
      <c r="B63" s="1">
        <v>39831100</v>
      </c>
      <c r="C63" s="5" t="s">
        <v>1098</v>
      </c>
      <c r="D63" s="1" t="s">
        <v>28</v>
      </c>
      <c r="E63" s="1" t="s">
        <v>36</v>
      </c>
      <c r="F63" s="1">
        <v>350</v>
      </c>
      <c r="G63" s="1">
        <f t="shared" si="1"/>
        <v>24500</v>
      </c>
      <c r="H63" s="1">
        <v>70</v>
      </c>
    </row>
    <row r="64" spans="1:8" ht="15">
      <c r="A64" s="10"/>
      <c r="B64" s="1">
        <v>39831100</v>
      </c>
      <c r="C64" s="5" t="s">
        <v>1523</v>
      </c>
      <c r="D64" s="1" t="s">
        <v>15</v>
      </c>
      <c r="E64" s="1" t="s">
        <v>36</v>
      </c>
      <c r="F64" s="1">
        <v>450</v>
      </c>
      <c r="G64" s="1">
        <f t="shared" si="1"/>
        <v>31500</v>
      </c>
      <c r="H64" s="1">
        <v>70</v>
      </c>
    </row>
    <row r="65" spans="1:8" ht="15">
      <c r="A65" s="10"/>
      <c r="B65" s="1">
        <v>39831240</v>
      </c>
      <c r="C65" s="5" t="s">
        <v>959</v>
      </c>
      <c r="D65" s="1" t="s">
        <v>15</v>
      </c>
      <c r="E65" s="1" t="s">
        <v>29</v>
      </c>
      <c r="F65" s="1">
        <v>1790</v>
      </c>
      <c r="G65" s="1">
        <f t="shared" si="1"/>
        <v>89500</v>
      </c>
      <c r="H65" s="1">
        <v>50</v>
      </c>
    </row>
    <row r="66" spans="1:8" ht="15">
      <c r="A66" s="10"/>
      <c r="B66" s="1">
        <v>39831241</v>
      </c>
      <c r="C66" s="5" t="s">
        <v>1063</v>
      </c>
      <c r="D66" s="1" t="s">
        <v>15</v>
      </c>
      <c r="E66" s="1" t="s">
        <v>29</v>
      </c>
      <c r="F66" s="1">
        <v>2050</v>
      </c>
      <c r="G66" s="1">
        <f t="shared" si="1"/>
        <v>20500</v>
      </c>
      <c r="H66" s="1">
        <v>10</v>
      </c>
    </row>
    <row r="67" spans="1:8" ht="15">
      <c r="A67" s="10"/>
      <c r="B67" s="1">
        <v>39831242</v>
      </c>
      <c r="C67" s="5" t="s">
        <v>839</v>
      </c>
      <c r="D67" s="1" t="s">
        <v>28</v>
      </c>
      <c r="E67" s="1" t="s">
        <v>29</v>
      </c>
      <c r="F67" s="1">
        <v>540</v>
      </c>
      <c r="G67" s="1">
        <f t="shared" si="1"/>
        <v>18900</v>
      </c>
      <c r="H67" s="1">
        <v>35</v>
      </c>
    </row>
    <row r="68" spans="1:8" ht="15">
      <c r="A68" s="10"/>
      <c r="B68" s="1">
        <v>39831276</v>
      </c>
      <c r="C68" s="5" t="s">
        <v>660</v>
      </c>
      <c r="D68" s="1" t="s">
        <v>15</v>
      </c>
      <c r="E68" s="1" t="s">
        <v>36</v>
      </c>
      <c r="F68" s="1">
        <v>945</v>
      </c>
      <c r="G68" s="1">
        <f t="shared" si="1"/>
        <v>14175</v>
      </c>
      <c r="H68" s="1">
        <v>15</v>
      </c>
    </row>
    <row r="69" spans="1:8" ht="15">
      <c r="A69" s="10"/>
      <c r="B69" s="1">
        <v>39835000</v>
      </c>
      <c r="C69" s="5" t="s">
        <v>663</v>
      </c>
      <c r="D69" s="1" t="s">
        <v>15</v>
      </c>
      <c r="E69" s="1" t="s">
        <v>16</v>
      </c>
      <c r="F69" s="1">
        <v>985</v>
      </c>
      <c r="G69" s="1">
        <f t="shared" si="1"/>
        <v>27580</v>
      </c>
      <c r="H69" s="1">
        <v>28</v>
      </c>
    </row>
    <row r="70" spans="1:8" ht="15">
      <c r="A70" s="10"/>
      <c r="B70" s="1">
        <v>39836000</v>
      </c>
      <c r="C70" s="5" t="s">
        <v>664</v>
      </c>
      <c r="D70" s="1" t="s">
        <v>15</v>
      </c>
      <c r="E70" s="1" t="s">
        <v>16</v>
      </c>
      <c r="F70" s="1">
        <v>780</v>
      </c>
      <c r="G70" s="1">
        <f t="shared" si="1"/>
        <v>46800</v>
      </c>
      <c r="H70" s="1">
        <v>60</v>
      </c>
    </row>
    <row r="71" spans="1:8" ht="30">
      <c r="A71" s="10"/>
      <c r="B71" s="1">
        <v>39839200</v>
      </c>
      <c r="C71" s="5" t="s">
        <v>1524</v>
      </c>
      <c r="D71" s="1" t="s">
        <v>28</v>
      </c>
      <c r="E71" s="1" t="s">
        <v>16</v>
      </c>
      <c r="F71" s="1">
        <v>1200</v>
      </c>
      <c r="G71" s="1">
        <f t="shared" si="1"/>
        <v>9600</v>
      </c>
      <c r="H71" s="1">
        <v>8</v>
      </c>
    </row>
    <row r="72" spans="1:8" ht="15">
      <c r="A72" s="10"/>
      <c r="B72" s="1">
        <v>44411110</v>
      </c>
      <c r="C72" s="5" t="s">
        <v>1525</v>
      </c>
      <c r="D72" s="1" t="s">
        <v>15</v>
      </c>
      <c r="E72" s="1" t="s">
        <v>16</v>
      </c>
      <c r="F72" s="1">
        <v>2890</v>
      </c>
      <c r="G72" s="1">
        <f t="shared" si="1"/>
        <v>43350</v>
      </c>
      <c r="H72" s="1">
        <v>15</v>
      </c>
    </row>
    <row r="73" spans="1:8" ht="15">
      <c r="A73" s="10"/>
      <c r="B73" s="1">
        <v>44411300</v>
      </c>
      <c r="C73" s="5" t="s">
        <v>1302</v>
      </c>
      <c r="D73" s="1" t="s">
        <v>28</v>
      </c>
      <c r="E73" s="1" t="s">
        <v>16</v>
      </c>
      <c r="F73" s="1">
        <v>3</v>
      </c>
      <c r="G73" s="1">
        <f t="shared" si="1"/>
        <v>90000</v>
      </c>
      <c r="H73" s="1">
        <v>30000</v>
      </c>
    </row>
    <row r="74" spans="1:8" ht="15">
      <c r="A74" s="10"/>
      <c r="B74" s="1">
        <v>44411740</v>
      </c>
      <c r="C74" s="5" t="s">
        <v>1303</v>
      </c>
      <c r="D74" s="1" t="s">
        <v>28</v>
      </c>
      <c r="E74" s="1" t="s">
        <v>16</v>
      </c>
      <c r="F74" s="1">
        <v>3</v>
      </c>
      <c r="G74" s="1">
        <f>F74*H74</f>
        <v>90000</v>
      </c>
      <c r="H74" s="1">
        <v>30000</v>
      </c>
    </row>
    <row r="75" spans="1:8" ht="15">
      <c r="A75" s="10"/>
      <c r="B75" s="1">
        <v>44423240</v>
      </c>
      <c r="C75" s="5" t="s">
        <v>1003</v>
      </c>
      <c r="D75" s="1" t="s">
        <v>15</v>
      </c>
      <c r="E75" s="1" t="s">
        <v>16</v>
      </c>
      <c r="F75" s="1">
        <v>14870</v>
      </c>
      <c r="G75" s="1">
        <f>F75*H75</f>
        <v>14870</v>
      </c>
      <c r="H75" s="1">
        <v>1</v>
      </c>
    </row>
    <row r="76" spans="1:8" ht="15">
      <c r="A76" s="10"/>
      <c r="B76" s="1">
        <v>44511330</v>
      </c>
      <c r="C76" s="5" t="s">
        <v>673</v>
      </c>
      <c r="D76" s="1" t="s">
        <v>15</v>
      </c>
      <c r="E76" s="1" t="s">
        <v>16</v>
      </c>
      <c r="F76" s="1">
        <v>1250</v>
      </c>
      <c r="G76" s="1">
        <f>F76*H76</f>
        <v>3750</v>
      </c>
      <c r="H76" s="1">
        <v>3</v>
      </c>
    </row>
    <row r="77" spans="1:8" ht="15">
      <c r="A77" s="10"/>
      <c r="B77" s="1">
        <v>44521120</v>
      </c>
      <c r="C77" s="5" t="s">
        <v>674</v>
      </c>
      <c r="D77" s="1" t="s">
        <v>15</v>
      </c>
      <c r="E77" s="1" t="s">
        <v>16</v>
      </c>
      <c r="F77" s="1">
        <v>5430</v>
      </c>
      <c r="G77" s="1">
        <f>F77*H77</f>
        <v>190050</v>
      </c>
      <c r="H77" s="1">
        <v>35</v>
      </c>
    </row>
    <row r="78" spans="1:8" ht="15">
      <c r="A78" s="10"/>
      <c r="B78" s="1">
        <v>41111100</v>
      </c>
      <c r="C78" s="5" t="s">
        <v>1526</v>
      </c>
      <c r="D78" s="1" t="s">
        <v>15</v>
      </c>
      <c r="E78" s="1" t="s">
        <v>36</v>
      </c>
      <c r="F78" s="1">
        <v>52</v>
      </c>
      <c r="G78" s="1">
        <f>F78*H78</f>
        <v>197600</v>
      </c>
      <c r="H78" s="1">
        <v>3800</v>
      </c>
    </row>
    <row r="79" spans="1:8" ht="15">
      <c r="A79" s="10">
        <v>512200</v>
      </c>
      <c r="B79" s="1">
        <v>30211220</v>
      </c>
      <c r="C79" s="5" t="s">
        <v>167</v>
      </c>
      <c r="D79" s="1" t="s">
        <v>28</v>
      </c>
      <c r="E79" s="1" t="s">
        <v>16</v>
      </c>
      <c r="F79" s="1">
        <v>170000</v>
      </c>
      <c r="G79" s="1">
        <f>F79*H79</f>
        <v>510000</v>
      </c>
      <c r="H79" s="1">
        <v>3</v>
      </c>
    </row>
    <row r="80" spans="1:8" ht="15">
      <c r="A80" s="10"/>
      <c r="B80" s="1">
        <v>30232110</v>
      </c>
      <c r="C80" s="5" t="s">
        <v>170</v>
      </c>
      <c r="D80" s="1" t="s">
        <v>28</v>
      </c>
      <c r="E80" s="1" t="s">
        <v>16</v>
      </c>
      <c r="F80" s="1">
        <v>50000</v>
      </c>
      <c r="G80" s="1">
        <f>F80*H80</f>
        <v>100000</v>
      </c>
      <c r="H80" s="1">
        <v>2</v>
      </c>
    </row>
    <row r="81" spans="1:8" ht="30">
      <c r="A81" s="10"/>
      <c r="B81" s="1">
        <v>39713432</v>
      </c>
      <c r="C81" s="5" t="s">
        <v>965</v>
      </c>
      <c r="D81" s="1" t="s">
        <v>28</v>
      </c>
      <c r="E81" s="1" t="s">
        <v>16</v>
      </c>
      <c r="F81" s="1">
        <v>90000</v>
      </c>
      <c r="G81" s="1">
        <f>F81*H81</f>
        <v>90000</v>
      </c>
      <c r="H81" s="1">
        <v>1</v>
      </c>
    </row>
    <row r="82" spans="1:8" ht="15">
      <c r="A82" s="10"/>
      <c r="B82" s="1">
        <v>31681900</v>
      </c>
      <c r="C82" s="5" t="s">
        <v>1298</v>
      </c>
      <c r="D82" s="1" t="s">
        <v>28</v>
      </c>
      <c r="E82" s="1" t="s">
        <v>16</v>
      </c>
      <c r="F82" s="1">
        <v>145000</v>
      </c>
      <c r="G82" s="1">
        <f>F82*H82</f>
        <v>145000</v>
      </c>
      <c r="H82" s="1">
        <v>1</v>
      </c>
    </row>
    <row r="83" spans="1:8" ht="15">
      <c r="A83" s="10"/>
      <c r="B83" s="1">
        <v>43411500</v>
      </c>
      <c r="C83" s="5" t="s">
        <v>794</v>
      </c>
      <c r="D83" s="1" t="s">
        <v>28</v>
      </c>
      <c r="E83" s="1" t="s">
        <v>16</v>
      </c>
      <c r="F83" s="1">
        <v>155000</v>
      </c>
      <c r="G83" s="1">
        <f>F83*H83</f>
        <v>155000</v>
      </c>
      <c r="H83" s="1">
        <v>1</v>
      </c>
    </row>
    <row r="84" spans="1:8" ht="15">
      <c r="A84" s="8" t="s">
        <v>195</v>
      </c>
      <c r="B84" s="8"/>
      <c r="C84" s="8"/>
      <c r="D84" s="8"/>
      <c r="E84" s="8"/>
      <c r="F84" s="8"/>
      <c r="G84" s="3">
        <f>SUM(G85:G88)</f>
        <v>322500</v>
      </c>
      <c r="H84" s="3"/>
    </row>
    <row r="85" spans="1:8" ht="15">
      <c r="A85" s="10">
        <v>423400</v>
      </c>
      <c r="B85" s="1">
        <v>79810000</v>
      </c>
      <c r="C85" s="5" t="s">
        <v>1527</v>
      </c>
      <c r="D85" s="1" t="s">
        <v>15</v>
      </c>
      <c r="E85" s="1" t="s">
        <v>16</v>
      </c>
      <c r="F85" s="1">
        <v>8</v>
      </c>
      <c r="G85" s="1">
        <f>F85*H85</f>
        <v>120000</v>
      </c>
      <c r="H85" s="1">
        <v>15000</v>
      </c>
    </row>
    <row r="86" spans="1:8" ht="15">
      <c r="A86" s="10"/>
      <c r="B86" s="1">
        <v>79810000</v>
      </c>
      <c r="C86" s="5" t="s">
        <v>1528</v>
      </c>
      <c r="D86" s="1" t="s">
        <v>28</v>
      </c>
      <c r="E86" s="1" t="s">
        <v>16</v>
      </c>
      <c r="F86" s="1">
        <v>700</v>
      </c>
      <c r="G86" s="1">
        <f>F86*H86</f>
        <v>17500</v>
      </c>
      <c r="H86" s="1">
        <v>25</v>
      </c>
    </row>
    <row r="87" spans="1:8" ht="15">
      <c r="A87" s="10"/>
      <c r="B87" s="1">
        <v>79810000</v>
      </c>
      <c r="C87" s="5" t="s">
        <v>1529</v>
      </c>
      <c r="D87" s="1" t="s">
        <v>28</v>
      </c>
      <c r="E87" s="1" t="s">
        <v>16</v>
      </c>
      <c r="F87" s="1">
        <v>700</v>
      </c>
      <c r="G87" s="1">
        <f>F87*H87</f>
        <v>35000</v>
      </c>
      <c r="H87" s="1">
        <v>50</v>
      </c>
    </row>
    <row r="88" spans="1:8" ht="30">
      <c r="A88" s="10"/>
      <c r="B88" s="1">
        <v>79810000</v>
      </c>
      <c r="C88" s="5" t="s">
        <v>1530</v>
      </c>
      <c r="D88" s="1" t="s">
        <v>15</v>
      </c>
      <c r="E88" s="1" t="s">
        <v>16</v>
      </c>
      <c r="F88" s="1">
        <v>5000</v>
      </c>
      <c r="G88" s="1">
        <f>F88*H88</f>
        <v>150000</v>
      </c>
      <c r="H88" s="1">
        <v>30</v>
      </c>
    </row>
    <row r="89" spans="1:8" ht="15">
      <c r="A89" s="8" t="s">
        <v>217</v>
      </c>
      <c r="B89" s="8"/>
      <c r="C89" s="8"/>
      <c r="D89" s="8"/>
      <c r="E89" s="8"/>
      <c r="F89" s="8"/>
      <c r="G89" s="3">
        <f>SUM(G90:G115)</f>
        <v>29546804.9</v>
      </c>
      <c r="H89" s="3"/>
    </row>
    <row r="90" spans="1:8" ht="15">
      <c r="A90" s="10">
        <v>421200</v>
      </c>
      <c r="B90" s="1">
        <v>65211100</v>
      </c>
      <c r="C90" s="5" t="s">
        <v>218</v>
      </c>
      <c r="D90" s="1" t="s">
        <v>233</v>
      </c>
      <c r="E90" s="1" t="s">
        <v>425</v>
      </c>
      <c r="F90" s="1">
        <v>139</v>
      </c>
      <c r="G90" s="1">
        <f aca="true" t="shared" si="2" ref="G90:G115">F90*H90</f>
        <v>4920600</v>
      </c>
      <c r="H90" s="1">
        <v>35400</v>
      </c>
    </row>
    <row r="91" spans="1:8" ht="15">
      <c r="A91" s="10"/>
      <c r="B91" s="1">
        <v>65311100</v>
      </c>
      <c r="C91" s="5" t="s">
        <v>798</v>
      </c>
      <c r="D91" s="1" t="s">
        <v>233</v>
      </c>
      <c r="E91" s="1" t="s">
        <v>856</v>
      </c>
      <c r="F91" s="1">
        <v>44.98</v>
      </c>
      <c r="G91" s="1">
        <f t="shared" si="2"/>
        <v>8715099.899999999</v>
      </c>
      <c r="H91" s="1">
        <v>193755</v>
      </c>
    </row>
    <row r="92" spans="1:8" ht="15">
      <c r="A92" s="10">
        <v>421300</v>
      </c>
      <c r="B92" s="1">
        <v>65111100</v>
      </c>
      <c r="C92" s="5" t="s">
        <v>799</v>
      </c>
      <c r="D92" s="1" t="s">
        <v>233</v>
      </c>
      <c r="E92" s="1" t="s">
        <v>425</v>
      </c>
      <c r="F92" s="1">
        <v>180</v>
      </c>
      <c r="G92" s="1">
        <f t="shared" si="2"/>
        <v>793800</v>
      </c>
      <c r="H92" s="1">
        <v>4410</v>
      </c>
    </row>
    <row r="93" spans="1:8" ht="30">
      <c r="A93" s="10"/>
      <c r="B93" s="1">
        <v>90921300</v>
      </c>
      <c r="C93" s="5" t="s">
        <v>1531</v>
      </c>
      <c r="D93" s="1" t="s">
        <v>28</v>
      </c>
      <c r="E93" s="1" t="s">
        <v>222</v>
      </c>
      <c r="F93" s="1">
        <v>5</v>
      </c>
      <c r="G93" s="1">
        <f t="shared" si="2"/>
        <v>360000</v>
      </c>
      <c r="H93" s="1">
        <v>72000</v>
      </c>
    </row>
    <row r="94" spans="1:8" ht="30">
      <c r="A94" s="10">
        <v>421400</v>
      </c>
      <c r="B94" s="1">
        <v>64111200</v>
      </c>
      <c r="C94" s="5" t="s">
        <v>683</v>
      </c>
      <c r="D94" s="1" t="s">
        <v>38</v>
      </c>
      <c r="E94" s="1" t="s">
        <v>39</v>
      </c>
      <c r="F94" s="1">
        <v>4000000</v>
      </c>
      <c r="G94" s="1">
        <f t="shared" si="2"/>
        <v>4000000</v>
      </c>
      <c r="H94" s="1">
        <v>1</v>
      </c>
    </row>
    <row r="95" spans="1:8" ht="15">
      <c r="A95" s="10"/>
      <c r="B95" s="1">
        <v>64211100</v>
      </c>
      <c r="C95" s="5" t="s">
        <v>978</v>
      </c>
      <c r="D95" s="1" t="s">
        <v>15</v>
      </c>
      <c r="E95" s="1" t="s">
        <v>39</v>
      </c>
      <c r="F95" s="1">
        <v>2081000</v>
      </c>
      <c r="G95" s="1">
        <f t="shared" si="2"/>
        <v>2081000</v>
      </c>
      <c r="H95" s="1">
        <v>1</v>
      </c>
    </row>
    <row r="96" spans="1:8" ht="15">
      <c r="A96" s="10"/>
      <c r="B96" s="1">
        <v>64211130</v>
      </c>
      <c r="C96" s="5" t="s">
        <v>685</v>
      </c>
      <c r="D96" s="1" t="s">
        <v>38</v>
      </c>
      <c r="E96" s="1" t="s">
        <v>39</v>
      </c>
      <c r="F96" s="1">
        <v>1434000</v>
      </c>
      <c r="G96" s="1">
        <f t="shared" si="2"/>
        <v>1434000</v>
      </c>
      <c r="H96" s="1">
        <v>1</v>
      </c>
    </row>
    <row r="97" spans="1:8" ht="30">
      <c r="A97" s="10"/>
      <c r="B97" s="1">
        <v>72411100</v>
      </c>
      <c r="C97" s="5" t="s">
        <v>1461</v>
      </c>
      <c r="D97" s="1" t="s">
        <v>15</v>
      </c>
      <c r="E97" s="1" t="s">
        <v>39</v>
      </c>
      <c r="F97" s="1">
        <v>228000</v>
      </c>
      <c r="G97" s="1">
        <f t="shared" si="2"/>
        <v>228000</v>
      </c>
      <c r="H97" s="1">
        <v>1</v>
      </c>
    </row>
    <row r="98" spans="1:8" ht="45">
      <c r="A98" s="10">
        <v>421500</v>
      </c>
      <c r="B98" s="1">
        <v>66511170</v>
      </c>
      <c r="C98" s="5" t="s">
        <v>1532</v>
      </c>
      <c r="D98" s="1" t="s">
        <v>38</v>
      </c>
      <c r="E98" s="1" t="s">
        <v>16</v>
      </c>
      <c r="F98" s="1">
        <v>48100</v>
      </c>
      <c r="G98" s="1">
        <f t="shared" si="2"/>
        <v>48100</v>
      </c>
      <c r="H98" s="1">
        <v>1</v>
      </c>
    </row>
    <row r="99" spans="1:8" ht="45">
      <c r="A99" s="10"/>
      <c r="B99" s="1">
        <v>66511170</v>
      </c>
      <c r="C99" s="5" t="s">
        <v>1533</v>
      </c>
      <c r="D99" s="1" t="s">
        <v>38</v>
      </c>
      <c r="E99" s="1" t="s">
        <v>16</v>
      </c>
      <c r="F99" s="1">
        <v>47000</v>
      </c>
      <c r="G99" s="1">
        <f t="shared" si="2"/>
        <v>47000</v>
      </c>
      <c r="H99" s="1">
        <v>1</v>
      </c>
    </row>
    <row r="100" spans="1:8" ht="30">
      <c r="A100" s="10"/>
      <c r="B100" s="1">
        <v>66511170</v>
      </c>
      <c r="C100" s="5" t="s">
        <v>1534</v>
      </c>
      <c r="D100" s="1" t="s">
        <v>38</v>
      </c>
      <c r="E100" s="1" t="s">
        <v>16</v>
      </c>
      <c r="F100" s="1">
        <v>34000</v>
      </c>
      <c r="G100" s="1">
        <f t="shared" si="2"/>
        <v>34000</v>
      </c>
      <c r="H100" s="1">
        <v>1</v>
      </c>
    </row>
    <row r="101" spans="1:8" ht="45">
      <c r="A101" s="10"/>
      <c r="B101" s="1">
        <v>66511170</v>
      </c>
      <c r="C101" s="5" t="s">
        <v>1535</v>
      </c>
      <c r="D101" s="1" t="s">
        <v>38</v>
      </c>
      <c r="E101" s="1" t="s">
        <v>16</v>
      </c>
      <c r="F101" s="1">
        <v>47000</v>
      </c>
      <c r="G101" s="1">
        <f t="shared" si="2"/>
        <v>47000</v>
      </c>
      <c r="H101" s="1">
        <v>1</v>
      </c>
    </row>
    <row r="102" spans="1:8" ht="15">
      <c r="A102" s="10">
        <v>422200</v>
      </c>
      <c r="B102" s="1">
        <v>79991200</v>
      </c>
      <c r="C102" s="5" t="s">
        <v>862</v>
      </c>
      <c r="D102" s="1" t="s">
        <v>28</v>
      </c>
      <c r="E102" s="1" t="s">
        <v>39</v>
      </c>
      <c r="F102" s="1">
        <v>1000000</v>
      </c>
      <c r="G102" s="1">
        <f t="shared" si="2"/>
        <v>1000000</v>
      </c>
      <c r="H102" s="1">
        <v>1</v>
      </c>
    </row>
    <row r="103" spans="1:8" ht="45">
      <c r="A103" s="10">
        <v>423200</v>
      </c>
      <c r="B103" s="1">
        <v>72261160</v>
      </c>
      <c r="C103" s="5" t="s">
        <v>1536</v>
      </c>
      <c r="D103" s="1" t="s">
        <v>38</v>
      </c>
      <c r="E103" s="1" t="s">
        <v>39</v>
      </c>
      <c r="F103" s="1">
        <v>270000</v>
      </c>
      <c r="G103" s="1">
        <f t="shared" si="2"/>
        <v>270000</v>
      </c>
      <c r="H103" s="1">
        <v>1</v>
      </c>
    </row>
    <row r="104" spans="1:8" ht="15">
      <c r="A104" s="10">
        <v>423700</v>
      </c>
      <c r="B104" s="1">
        <v>79111200</v>
      </c>
      <c r="C104" s="5" t="s">
        <v>687</v>
      </c>
      <c r="D104" s="1" t="s">
        <v>28</v>
      </c>
      <c r="E104" s="1" t="s">
        <v>16</v>
      </c>
      <c r="F104" s="1">
        <v>500000</v>
      </c>
      <c r="G104" s="1">
        <f t="shared" si="2"/>
        <v>1000000</v>
      </c>
      <c r="H104" s="1">
        <v>2</v>
      </c>
    </row>
    <row r="105" spans="1:8" ht="45">
      <c r="A105" s="10">
        <v>424100</v>
      </c>
      <c r="B105" s="1">
        <v>76131100</v>
      </c>
      <c r="C105" s="5" t="s">
        <v>1537</v>
      </c>
      <c r="D105" s="1" t="s">
        <v>38</v>
      </c>
      <c r="E105" s="1" t="s">
        <v>39</v>
      </c>
      <c r="F105" s="1">
        <v>39905</v>
      </c>
      <c r="G105" s="1">
        <f t="shared" si="2"/>
        <v>39905</v>
      </c>
      <c r="H105" s="1">
        <v>1</v>
      </c>
    </row>
    <row r="106" spans="1:8" ht="45">
      <c r="A106" s="10"/>
      <c r="B106" s="1">
        <v>79711110</v>
      </c>
      <c r="C106" s="5" t="s">
        <v>1538</v>
      </c>
      <c r="D106" s="1" t="s">
        <v>38</v>
      </c>
      <c r="E106" s="1" t="s">
        <v>16</v>
      </c>
      <c r="F106" s="1">
        <v>84000</v>
      </c>
      <c r="G106" s="1">
        <f t="shared" si="2"/>
        <v>84000</v>
      </c>
      <c r="H106" s="1">
        <v>1</v>
      </c>
    </row>
    <row r="107" spans="1:8" ht="15">
      <c r="A107" s="10"/>
      <c r="B107" s="1">
        <v>79991160</v>
      </c>
      <c r="C107" s="5" t="s">
        <v>689</v>
      </c>
      <c r="D107" s="1" t="s">
        <v>28</v>
      </c>
      <c r="E107" s="1" t="s">
        <v>39</v>
      </c>
      <c r="F107" s="1">
        <v>287700</v>
      </c>
      <c r="G107" s="1">
        <f t="shared" si="2"/>
        <v>287700</v>
      </c>
      <c r="H107" s="1">
        <v>1</v>
      </c>
    </row>
    <row r="108" spans="1:8" ht="30">
      <c r="A108" s="10">
        <v>425200</v>
      </c>
      <c r="B108" s="1">
        <v>50111130</v>
      </c>
      <c r="C108" s="5" t="s">
        <v>1539</v>
      </c>
      <c r="D108" s="1" t="s">
        <v>28</v>
      </c>
      <c r="E108" s="1" t="s">
        <v>16</v>
      </c>
      <c r="F108" s="1">
        <v>750000</v>
      </c>
      <c r="G108" s="1">
        <f t="shared" si="2"/>
        <v>750000</v>
      </c>
      <c r="H108" s="1">
        <v>1</v>
      </c>
    </row>
    <row r="109" spans="1:8" ht="30">
      <c r="A109" s="10"/>
      <c r="B109" s="1">
        <v>50111130</v>
      </c>
      <c r="C109" s="5" t="s">
        <v>1540</v>
      </c>
      <c r="D109" s="1" t="s">
        <v>28</v>
      </c>
      <c r="E109" s="1" t="s">
        <v>16</v>
      </c>
      <c r="F109" s="1">
        <v>400000</v>
      </c>
      <c r="G109" s="1">
        <f t="shared" si="2"/>
        <v>400000</v>
      </c>
      <c r="H109" s="1">
        <v>1</v>
      </c>
    </row>
    <row r="110" spans="1:8" ht="30">
      <c r="A110" s="10"/>
      <c r="B110" s="1">
        <v>50111130</v>
      </c>
      <c r="C110" s="5" t="s">
        <v>1541</v>
      </c>
      <c r="D110" s="1" t="s">
        <v>28</v>
      </c>
      <c r="E110" s="1" t="s">
        <v>39</v>
      </c>
      <c r="F110" s="1">
        <v>956600</v>
      </c>
      <c r="G110" s="1">
        <f t="shared" si="2"/>
        <v>956600</v>
      </c>
      <c r="H110" s="1">
        <v>1</v>
      </c>
    </row>
    <row r="111" spans="1:8" ht="30">
      <c r="A111" s="10"/>
      <c r="B111" s="1">
        <v>50111130</v>
      </c>
      <c r="C111" s="5" t="s">
        <v>1542</v>
      </c>
      <c r="D111" s="1" t="s">
        <v>28</v>
      </c>
      <c r="E111" s="1" t="s">
        <v>39</v>
      </c>
      <c r="F111" s="1">
        <v>420000</v>
      </c>
      <c r="G111" s="1">
        <f t="shared" si="2"/>
        <v>420000</v>
      </c>
      <c r="H111" s="1">
        <v>1</v>
      </c>
    </row>
    <row r="112" spans="1:8" ht="75">
      <c r="A112" s="10"/>
      <c r="B112" s="1">
        <v>50311120</v>
      </c>
      <c r="C112" s="5" t="s">
        <v>1543</v>
      </c>
      <c r="D112" s="1" t="s">
        <v>28</v>
      </c>
      <c r="E112" s="1" t="s">
        <v>16</v>
      </c>
      <c r="F112" s="1">
        <v>1000</v>
      </c>
      <c r="G112" s="1">
        <f t="shared" si="2"/>
        <v>100000</v>
      </c>
      <c r="H112" s="1">
        <v>100</v>
      </c>
    </row>
    <row r="113" spans="1:8" ht="45">
      <c r="A113" s="10"/>
      <c r="B113" s="1">
        <v>50311120</v>
      </c>
      <c r="C113" s="5" t="s">
        <v>1544</v>
      </c>
      <c r="D113" s="1" t="s">
        <v>28</v>
      </c>
      <c r="E113" s="1" t="s">
        <v>16</v>
      </c>
      <c r="F113" s="1">
        <v>1000</v>
      </c>
      <c r="G113" s="1">
        <f t="shared" si="2"/>
        <v>1260000</v>
      </c>
      <c r="H113" s="1">
        <v>1260</v>
      </c>
    </row>
    <row r="114" spans="1:8" ht="45">
      <c r="A114" s="10"/>
      <c r="B114" s="1">
        <v>50311120</v>
      </c>
      <c r="C114" s="5" t="s">
        <v>1545</v>
      </c>
      <c r="D114" s="1" t="s">
        <v>28</v>
      </c>
      <c r="E114" s="1" t="s">
        <v>16</v>
      </c>
      <c r="F114" s="1">
        <v>1000</v>
      </c>
      <c r="G114" s="1">
        <f t="shared" si="2"/>
        <v>50000</v>
      </c>
      <c r="H114" s="1">
        <v>50</v>
      </c>
    </row>
    <row r="115" spans="1:8" ht="45">
      <c r="A115" s="10"/>
      <c r="B115" s="1">
        <v>50311200</v>
      </c>
      <c r="C115" s="5" t="s">
        <v>1546</v>
      </c>
      <c r="D115" s="1" t="s">
        <v>28</v>
      </c>
      <c r="E115" s="1" t="s">
        <v>16</v>
      </c>
      <c r="F115" s="1">
        <v>1000</v>
      </c>
      <c r="G115" s="1">
        <f t="shared" si="2"/>
        <v>220000</v>
      </c>
      <c r="H115" s="1">
        <v>220</v>
      </c>
    </row>
    <row r="116" spans="1:8" ht="39.75" customHeight="1">
      <c r="A116" s="9" t="s">
        <v>698</v>
      </c>
      <c r="B116" s="9"/>
      <c r="C116" s="9"/>
      <c r="D116" s="9"/>
      <c r="E116" s="9"/>
      <c r="F116" s="9"/>
      <c r="G116" s="6">
        <f>SUM(G117+G124)</f>
        <v>955490.86</v>
      </c>
      <c r="H116" s="6"/>
    </row>
    <row r="117" spans="1:8" ht="15">
      <c r="A117" s="8" t="s">
        <v>13</v>
      </c>
      <c r="B117" s="8"/>
      <c r="C117" s="8"/>
      <c r="D117" s="8"/>
      <c r="E117" s="8"/>
      <c r="F117" s="8"/>
      <c r="G117" s="3">
        <f>SUM(G118:G123)</f>
        <v>175725</v>
      </c>
      <c r="H117" s="3"/>
    </row>
    <row r="118" spans="1:8" ht="15">
      <c r="A118" s="10">
        <v>426100</v>
      </c>
      <c r="B118" s="1">
        <v>30192121</v>
      </c>
      <c r="C118" s="5" t="s">
        <v>77</v>
      </c>
      <c r="D118" s="1" t="s">
        <v>28</v>
      </c>
      <c r="E118" s="1" t="s">
        <v>16</v>
      </c>
      <c r="F118" s="1">
        <v>25</v>
      </c>
      <c r="G118" s="1">
        <f aca="true" t="shared" si="3" ref="G118:G123">F118*H118</f>
        <v>925</v>
      </c>
      <c r="H118" s="1">
        <v>37</v>
      </c>
    </row>
    <row r="119" spans="1:8" ht="15">
      <c r="A119" s="10"/>
      <c r="B119" s="1">
        <v>30197231</v>
      </c>
      <c r="C119" s="5" t="s">
        <v>92</v>
      </c>
      <c r="D119" s="1" t="s">
        <v>28</v>
      </c>
      <c r="E119" s="1" t="s">
        <v>16</v>
      </c>
      <c r="F119" s="1">
        <v>8</v>
      </c>
      <c r="G119" s="1">
        <f t="shared" si="3"/>
        <v>1600</v>
      </c>
      <c r="H119" s="1">
        <v>200</v>
      </c>
    </row>
    <row r="120" spans="1:8" ht="15">
      <c r="A120" s="10"/>
      <c r="B120" s="1">
        <v>30197232</v>
      </c>
      <c r="C120" s="5" t="s">
        <v>93</v>
      </c>
      <c r="D120" s="1" t="s">
        <v>28</v>
      </c>
      <c r="E120" s="1" t="s">
        <v>16</v>
      </c>
      <c r="F120" s="1">
        <v>90</v>
      </c>
      <c r="G120" s="1">
        <f t="shared" si="3"/>
        <v>19800</v>
      </c>
      <c r="H120" s="1">
        <v>220</v>
      </c>
    </row>
    <row r="121" spans="1:8" ht="15">
      <c r="A121" s="10"/>
      <c r="B121" s="1">
        <v>30197622</v>
      </c>
      <c r="C121" s="5" t="s">
        <v>100</v>
      </c>
      <c r="D121" s="1" t="s">
        <v>28</v>
      </c>
      <c r="E121" s="1" t="s">
        <v>29</v>
      </c>
      <c r="F121" s="1">
        <v>600</v>
      </c>
      <c r="G121" s="1">
        <f t="shared" si="3"/>
        <v>69000</v>
      </c>
      <c r="H121" s="1">
        <v>115</v>
      </c>
    </row>
    <row r="122" spans="1:8" ht="15">
      <c r="A122" s="10"/>
      <c r="B122" s="1">
        <v>30234620</v>
      </c>
      <c r="C122" s="5" t="s">
        <v>634</v>
      </c>
      <c r="D122" s="1" t="s">
        <v>28</v>
      </c>
      <c r="E122" s="1" t="s">
        <v>16</v>
      </c>
      <c r="F122" s="1">
        <v>2200</v>
      </c>
      <c r="G122" s="1">
        <f t="shared" si="3"/>
        <v>4400</v>
      </c>
      <c r="H122" s="1">
        <v>2</v>
      </c>
    </row>
    <row r="123" spans="1:8" ht="15">
      <c r="A123" s="10"/>
      <c r="B123" s="1">
        <v>30121500</v>
      </c>
      <c r="C123" s="5" t="s">
        <v>1547</v>
      </c>
      <c r="D123" s="1" t="s">
        <v>28</v>
      </c>
      <c r="E123" s="1" t="s">
        <v>16</v>
      </c>
      <c r="F123" s="1">
        <v>20000</v>
      </c>
      <c r="G123" s="1">
        <f t="shared" si="3"/>
        <v>80000</v>
      </c>
      <c r="H123" s="1">
        <v>4</v>
      </c>
    </row>
    <row r="124" spans="1:8" ht="15">
      <c r="A124" s="8" t="s">
        <v>217</v>
      </c>
      <c r="B124" s="8"/>
      <c r="C124" s="8"/>
      <c r="D124" s="8"/>
      <c r="E124" s="8"/>
      <c r="F124" s="8"/>
      <c r="G124" s="3">
        <f>SUM(G125:G128)</f>
        <v>779765.86</v>
      </c>
      <c r="H124" s="3"/>
    </row>
    <row r="125" spans="1:8" ht="15">
      <c r="A125" s="10">
        <v>421200</v>
      </c>
      <c r="B125" s="1">
        <v>65311100</v>
      </c>
      <c r="C125" s="5" t="s">
        <v>798</v>
      </c>
      <c r="D125" s="1" t="s">
        <v>233</v>
      </c>
      <c r="E125" s="1" t="s">
        <v>856</v>
      </c>
      <c r="F125" s="1">
        <v>44.98</v>
      </c>
      <c r="G125" s="1">
        <f>F125*H125</f>
        <v>645777.86</v>
      </c>
      <c r="H125" s="1">
        <v>14357</v>
      </c>
    </row>
    <row r="126" spans="1:8" ht="15">
      <c r="A126" s="10">
        <v>421300</v>
      </c>
      <c r="B126" s="1">
        <v>65111100</v>
      </c>
      <c r="C126" s="5" t="s">
        <v>799</v>
      </c>
      <c r="D126" s="1" t="s">
        <v>233</v>
      </c>
      <c r="E126" s="1" t="s">
        <v>425</v>
      </c>
      <c r="F126" s="1">
        <v>170</v>
      </c>
      <c r="G126" s="1">
        <f>F126*H126</f>
        <v>29988</v>
      </c>
      <c r="H126" s="1">
        <v>176.4</v>
      </c>
    </row>
    <row r="127" spans="1:8" ht="15">
      <c r="A127" s="10">
        <v>421400</v>
      </c>
      <c r="B127" s="1">
        <v>64211100</v>
      </c>
      <c r="C127" s="5" t="s">
        <v>978</v>
      </c>
      <c r="D127" s="1" t="s">
        <v>28</v>
      </c>
      <c r="E127" s="1" t="s">
        <v>39</v>
      </c>
      <c r="F127" s="1">
        <v>88000</v>
      </c>
      <c r="G127" s="1">
        <f>F127*H127</f>
        <v>88000</v>
      </c>
      <c r="H127" s="1">
        <v>1</v>
      </c>
    </row>
    <row r="128" spans="1:8" ht="30">
      <c r="A128" s="10">
        <v>425200</v>
      </c>
      <c r="B128" s="1">
        <v>50311120</v>
      </c>
      <c r="C128" s="5" t="s">
        <v>255</v>
      </c>
      <c r="D128" s="1" t="s">
        <v>28</v>
      </c>
      <c r="E128" s="1" t="s">
        <v>39</v>
      </c>
      <c r="F128" s="1">
        <v>16000</v>
      </c>
      <c r="G128" s="1">
        <f>F128*H128</f>
        <v>16000</v>
      </c>
      <c r="H128" s="1">
        <v>1</v>
      </c>
    </row>
    <row r="129" spans="1:8" ht="39.75" customHeight="1">
      <c r="A129" s="9" t="s">
        <v>260</v>
      </c>
      <c r="B129" s="9"/>
      <c r="C129" s="9"/>
      <c r="D129" s="9"/>
      <c r="E129" s="9"/>
      <c r="F129" s="9"/>
      <c r="G129" s="6">
        <f>SUM(G130)</f>
        <v>2150000</v>
      </c>
      <c r="H129" s="6"/>
    </row>
    <row r="130" spans="1:8" ht="15">
      <c r="A130" s="8" t="s">
        <v>195</v>
      </c>
      <c r="B130" s="8"/>
      <c r="C130" s="8"/>
      <c r="D130" s="8"/>
      <c r="E130" s="8"/>
      <c r="F130" s="8"/>
      <c r="G130" s="3">
        <f>SUM(G131:G131)</f>
        <v>2150000</v>
      </c>
      <c r="H130" s="3"/>
    </row>
    <row r="131" spans="1:8" ht="15">
      <c r="A131" s="10">
        <v>513400</v>
      </c>
      <c r="B131" s="1">
        <v>71241200</v>
      </c>
      <c r="C131" s="5" t="s">
        <v>262</v>
      </c>
      <c r="D131" s="1" t="s">
        <v>233</v>
      </c>
      <c r="E131" s="1" t="s">
        <v>39</v>
      </c>
      <c r="F131" s="1">
        <v>2150000</v>
      </c>
      <c r="G131" s="1">
        <f>F131*H131</f>
        <v>2150000</v>
      </c>
      <c r="H131" s="1">
        <v>1</v>
      </c>
    </row>
    <row r="132" spans="1:8" ht="39.75" customHeight="1">
      <c r="A132" s="9" t="s">
        <v>295</v>
      </c>
      <c r="B132" s="9"/>
      <c r="C132" s="9"/>
      <c r="D132" s="9"/>
      <c r="E132" s="9"/>
      <c r="F132" s="9"/>
      <c r="G132" s="6">
        <f>SUM(G133)</f>
        <v>3000000</v>
      </c>
      <c r="H132" s="6"/>
    </row>
    <row r="133" spans="1:8" ht="15">
      <c r="A133" s="8" t="s">
        <v>217</v>
      </c>
      <c r="B133" s="8"/>
      <c r="C133" s="8"/>
      <c r="D133" s="8"/>
      <c r="E133" s="8"/>
      <c r="F133" s="8"/>
      <c r="G133" s="3">
        <f>SUM(G134:G134)</f>
        <v>3000000</v>
      </c>
      <c r="H133" s="3"/>
    </row>
    <row r="134" spans="1:8" ht="30">
      <c r="A134" s="10">
        <v>424100</v>
      </c>
      <c r="B134" s="1">
        <v>71251100</v>
      </c>
      <c r="C134" s="5" t="s">
        <v>1548</v>
      </c>
      <c r="D134" s="1" t="s">
        <v>233</v>
      </c>
      <c r="E134" s="1" t="s">
        <v>39</v>
      </c>
      <c r="F134" s="1">
        <v>3000000</v>
      </c>
      <c r="G134" s="1">
        <f>F134*H134</f>
        <v>3000000</v>
      </c>
      <c r="H134" s="1">
        <v>1</v>
      </c>
    </row>
    <row r="135" spans="1:8" ht="39.75" customHeight="1">
      <c r="A135" s="9" t="s">
        <v>306</v>
      </c>
      <c r="B135" s="9"/>
      <c r="C135" s="9"/>
      <c r="D135" s="9"/>
      <c r="E135" s="9"/>
      <c r="F135" s="9"/>
      <c r="G135" s="6">
        <f>SUM(G136+G138)</f>
        <v>57498000</v>
      </c>
      <c r="H135" s="6"/>
    </row>
    <row r="136" spans="1:8" ht="15">
      <c r="A136" s="8" t="s">
        <v>195</v>
      </c>
      <c r="B136" s="8"/>
      <c r="C136" s="8"/>
      <c r="D136" s="8"/>
      <c r="E136" s="8"/>
      <c r="F136" s="8"/>
      <c r="G136" s="3">
        <f>SUM(G137:G137)</f>
        <v>56348000</v>
      </c>
      <c r="H136" s="3"/>
    </row>
    <row r="137" spans="1:8" ht="30">
      <c r="A137" s="10">
        <v>425100</v>
      </c>
      <c r="B137" s="1">
        <v>45231187</v>
      </c>
      <c r="C137" s="5" t="s">
        <v>307</v>
      </c>
      <c r="D137" s="1" t="s">
        <v>233</v>
      </c>
      <c r="E137" s="1" t="s">
        <v>222</v>
      </c>
      <c r="F137" s="1">
        <v>4000</v>
      </c>
      <c r="G137" s="1">
        <f>F137*H137</f>
        <v>56348000</v>
      </c>
      <c r="H137" s="1">
        <v>14087</v>
      </c>
    </row>
    <row r="138" spans="1:8" ht="15">
      <c r="A138" s="8" t="s">
        <v>217</v>
      </c>
      <c r="B138" s="8"/>
      <c r="C138" s="8"/>
      <c r="D138" s="8"/>
      <c r="E138" s="8"/>
      <c r="F138" s="8"/>
      <c r="G138" s="3">
        <f>SUM(G139:G139)</f>
        <v>1150000</v>
      </c>
      <c r="H138" s="3"/>
    </row>
    <row r="139" spans="1:8" ht="45">
      <c r="A139" s="10">
        <v>425100</v>
      </c>
      <c r="B139" s="1">
        <v>71351540</v>
      </c>
      <c r="C139" s="5" t="s">
        <v>1549</v>
      </c>
      <c r="D139" s="1" t="s">
        <v>233</v>
      </c>
      <c r="E139" s="1" t="s">
        <v>39</v>
      </c>
      <c r="F139" s="1">
        <v>1150000</v>
      </c>
      <c r="G139" s="1">
        <f>F139*H139</f>
        <v>1150000</v>
      </c>
      <c r="H139" s="1">
        <v>1</v>
      </c>
    </row>
    <row r="140" spans="1:8" ht="39.75" customHeight="1">
      <c r="A140" s="9" t="s">
        <v>314</v>
      </c>
      <c r="B140" s="9"/>
      <c r="C140" s="9"/>
      <c r="D140" s="9"/>
      <c r="E140" s="9"/>
      <c r="F140" s="9"/>
      <c r="G140" s="6">
        <f>SUM(G141+G143)</f>
        <v>10000000</v>
      </c>
      <c r="H140" s="6"/>
    </row>
    <row r="141" spans="1:8" ht="15">
      <c r="A141" s="8" t="s">
        <v>195</v>
      </c>
      <c r="B141" s="8"/>
      <c r="C141" s="8"/>
      <c r="D141" s="8"/>
      <c r="E141" s="8"/>
      <c r="F141" s="8"/>
      <c r="G141" s="3">
        <f>SUM(G142:G142)</f>
        <v>9810720</v>
      </c>
      <c r="H141" s="3"/>
    </row>
    <row r="142" spans="1:8" ht="30">
      <c r="A142" s="10">
        <v>425100</v>
      </c>
      <c r="B142" s="1">
        <v>45231177</v>
      </c>
      <c r="C142" s="5" t="s">
        <v>1550</v>
      </c>
      <c r="D142" s="1" t="s">
        <v>233</v>
      </c>
      <c r="E142" s="1" t="s">
        <v>39</v>
      </c>
      <c r="F142" s="1">
        <v>9810720</v>
      </c>
      <c r="G142" s="1">
        <f>F142*H142</f>
        <v>9810720</v>
      </c>
      <c r="H142" s="1">
        <v>1</v>
      </c>
    </row>
    <row r="143" spans="1:8" ht="15">
      <c r="A143" s="8" t="s">
        <v>217</v>
      </c>
      <c r="B143" s="8"/>
      <c r="C143" s="8"/>
      <c r="D143" s="8"/>
      <c r="E143" s="8"/>
      <c r="F143" s="8"/>
      <c r="G143" s="3">
        <f>SUM(G144:G144)</f>
        <v>189280</v>
      </c>
      <c r="H143" s="3"/>
    </row>
    <row r="144" spans="1:8" ht="45">
      <c r="A144" s="10">
        <v>425100</v>
      </c>
      <c r="B144" s="1">
        <v>71351540</v>
      </c>
      <c r="C144" s="5" t="s">
        <v>1551</v>
      </c>
      <c r="D144" s="1" t="s">
        <v>233</v>
      </c>
      <c r="E144" s="1" t="s">
        <v>39</v>
      </c>
      <c r="F144" s="1">
        <v>189280</v>
      </c>
      <c r="G144" s="1">
        <f>F144*H144</f>
        <v>189280</v>
      </c>
      <c r="H144" s="1">
        <v>1</v>
      </c>
    </row>
    <row r="145" spans="1:8" ht="39.75" customHeight="1">
      <c r="A145" s="9" t="s">
        <v>318</v>
      </c>
      <c r="B145" s="9"/>
      <c r="C145" s="9"/>
      <c r="D145" s="9"/>
      <c r="E145" s="9"/>
      <c r="F145" s="9"/>
      <c r="G145" s="6">
        <f>SUM(G146+G148)</f>
        <v>4914900</v>
      </c>
      <c r="H145" s="6"/>
    </row>
    <row r="146" spans="1:8" ht="15">
      <c r="A146" s="8" t="s">
        <v>195</v>
      </c>
      <c r="B146" s="8"/>
      <c r="C146" s="8"/>
      <c r="D146" s="8"/>
      <c r="E146" s="8"/>
      <c r="F146" s="8"/>
      <c r="G146" s="3">
        <f>SUM(G147:G147)</f>
        <v>4818530</v>
      </c>
      <c r="H146" s="3"/>
    </row>
    <row r="147" spans="1:8" ht="30">
      <c r="A147" s="10">
        <v>425100</v>
      </c>
      <c r="B147" s="1">
        <v>45231200</v>
      </c>
      <c r="C147" s="5" t="s">
        <v>319</v>
      </c>
      <c r="D147" s="1" t="s">
        <v>233</v>
      </c>
      <c r="E147" s="1" t="s">
        <v>39</v>
      </c>
      <c r="F147" s="1">
        <v>4818530</v>
      </c>
      <c r="G147" s="1">
        <f>F147*H147</f>
        <v>4818530</v>
      </c>
      <c r="H147" s="1">
        <v>1</v>
      </c>
    </row>
    <row r="148" spans="1:8" ht="15">
      <c r="A148" s="8" t="s">
        <v>217</v>
      </c>
      <c r="B148" s="8"/>
      <c r="C148" s="8"/>
      <c r="D148" s="8"/>
      <c r="E148" s="8"/>
      <c r="F148" s="8"/>
      <c r="G148" s="3">
        <f>SUM(G149:G149)</f>
        <v>96370</v>
      </c>
      <c r="H148" s="3"/>
    </row>
    <row r="149" spans="1:8" ht="45">
      <c r="A149" s="10">
        <v>425100</v>
      </c>
      <c r="B149" s="1">
        <v>71351540</v>
      </c>
      <c r="C149" s="5" t="s">
        <v>1552</v>
      </c>
      <c r="D149" s="1" t="s">
        <v>233</v>
      </c>
      <c r="E149" s="1" t="s">
        <v>39</v>
      </c>
      <c r="F149" s="1">
        <v>96370</v>
      </c>
      <c r="G149" s="1">
        <f>F149*H149</f>
        <v>96370</v>
      </c>
      <c r="H149" s="1">
        <v>1</v>
      </c>
    </row>
    <row r="150" spans="1:8" ht="39.75" customHeight="1">
      <c r="A150" s="9" t="s">
        <v>344</v>
      </c>
      <c r="B150" s="9"/>
      <c r="C150" s="9"/>
      <c r="D150" s="9"/>
      <c r="E150" s="9"/>
      <c r="F150" s="9"/>
      <c r="G150" s="6">
        <f>SUM(G151+G189)</f>
        <v>10936300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SUM(G152:G188)</f>
        <v>10887210</v>
      </c>
      <c r="H151" s="3"/>
    </row>
    <row r="152" spans="1:8" ht="15">
      <c r="A152" s="10">
        <v>512900</v>
      </c>
      <c r="B152" s="1">
        <v>42418100</v>
      </c>
      <c r="C152" s="5" t="s">
        <v>1553</v>
      </c>
      <c r="D152" s="1" t="s">
        <v>28</v>
      </c>
      <c r="E152" s="1" t="s">
        <v>16</v>
      </c>
      <c r="F152" s="1">
        <v>283800</v>
      </c>
      <c r="G152" s="1">
        <f aca="true" t="shared" si="4" ref="G152:G188">F152*H152</f>
        <v>283800</v>
      </c>
      <c r="H152" s="1">
        <v>1</v>
      </c>
    </row>
    <row r="153" spans="1:8" ht="15">
      <c r="A153" s="10"/>
      <c r="B153" s="1">
        <v>42418100</v>
      </c>
      <c r="C153" s="5" t="s">
        <v>1554</v>
      </c>
      <c r="D153" s="1" t="s">
        <v>28</v>
      </c>
      <c r="E153" s="1" t="s">
        <v>16</v>
      </c>
      <c r="F153" s="1">
        <v>12540</v>
      </c>
      <c r="G153" s="1">
        <f t="shared" si="4"/>
        <v>12540</v>
      </c>
      <c r="H153" s="1">
        <v>1</v>
      </c>
    </row>
    <row r="154" spans="1:8" ht="15">
      <c r="A154" s="10"/>
      <c r="B154" s="1">
        <v>42418100</v>
      </c>
      <c r="C154" s="5" t="s">
        <v>1555</v>
      </c>
      <c r="D154" s="1" t="s">
        <v>28</v>
      </c>
      <c r="E154" s="1" t="s">
        <v>16</v>
      </c>
      <c r="F154" s="1">
        <v>10560</v>
      </c>
      <c r="G154" s="1">
        <f t="shared" si="4"/>
        <v>21120</v>
      </c>
      <c r="H154" s="1">
        <v>2</v>
      </c>
    </row>
    <row r="155" spans="1:8" ht="30">
      <c r="A155" s="10"/>
      <c r="B155" s="1">
        <v>42418100</v>
      </c>
      <c r="C155" s="5" t="s">
        <v>1556</v>
      </c>
      <c r="D155" s="1" t="s">
        <v>28</v>
      </c>
      <c r="E155" s="1" t="s">
        <v>16</v>
      </c>
      <c r="F155" s="1">
        <v>73920</v>
      </c>
      <c r="G155" s="1">
        <f t="shared" si="4"/>
        <v>147840</v>
      </c>
      <c r="H155" s="1">
        <v>2</v>
      </c>
    </row>
    <row r="156" spans="1:8" ht="15">
      <c r="A156" s="10"/>
      <c r="B156" s="1">
        <v>42418100</v>
      </c>
      <c r="C156" s="5" t="s">
        <v>1557</v>
      </c>
      <c r="D156" s="1" t="s">
        <v>28</v>
      </c>
      <c r="E156" s="1" t="s">
        <v>16</v>
      </c>
      <c r="F156" s="1">
        <v>4884</v>
      </c>
      <c r="G156" s="1">
        <f t="shared" si="4"/>
        <v>39072</v>
      </c>
      <c r="H156" s="1">
        <v>8</v>
      </c>
    </row>
    <row r="157" spans="1:8" ht="15">
      <c r="A157" s="10"/>
      <c r="B157" s="1">
        <v>42418100</v>
      </c>
      <c r="C157" s="5" t="s">
        <v>1558</v>
      </c>
      <c r="D157" s="1" t="s">
        <v>28</v>
      </c>
      <c r="E157" s="1" t="s">
        <v>16</v>
      </c>
      <c r="F157" s="1">
        <v>69168</v>
      </c>
      <c r="G157" s="1">
        <f t="shared" si="4"/>
        <v>69168</v>
      </c>
      <c r="H157" s="1">
        <v>1</v>
      </c>
    </row>
    <row r="158" spans="1:8" ht="30">
      <c r="A158" s="10"/>
      <c r="B158" s="1">
        <v>42418100</v>
      </c>
      <c r="C158" s="5" t="s">
        <v>1559</v>
      </c>
      <c r="D158" s="1" t="s">
        <v>28</v>
      </c>
      <c r="E158" s="1" t="s">
        <v>16</v>
      </c>
      <c r="F158" s="1">
        <v>9900</v>
      </c>
      <c r="G158" s="1">
        <f t="shared" si="4"/>
        <v>19800</v>
      </c>
      <c r="H158" s="1">
        <v>2</v>
      </c>
    </row>
    <row r="159" spans="1:8" ht="15">
      <c r="A159" s="10"/>
      <c r="B159" s="1">
        <v>42418100</v>
      </c>
      <c r="C159" s="5" t="s">
        <v>1560</v>
      </c>
      <c r="D159" s="1" t="s">
        <v>28</v>
      </c>
      <c r="E159" s="1" t="s">
        <v>222</v>
      </c>
      <c r="F159" s="1">
        <v>1.1</v>
      </c>
      <c r="G159" s="1">
        <f t="shared" si="4"/>
        <v>4356</v>
      </c>
      <c r="H159" s="1">
        <v>3960</v>
      </c>
    </row>
    <row r="160" spans="1:8" ht="15">
      <c r="A160" s="10"/>
      <c r="B160" s="1">
        <v>42418100</v>
      </c>
      <c r="C160" s="5" t="s">
        <v>1561</v>
      </c>
      <c r="D160" s="1" t="s">
        <v>28</v>
      </c>
      <c r="E160" s="1" t="s">
        <v>497</v>
      </c>
      <c r="F160" s="1">
        <v>924</v>
      </c>
      <c r="G160" s="1">
        <f t="shared" si="4"/>
        <v>2772</v>
      </c>
      <c r="H160" s="1">
        <v>3</v>
      </c>
    </row>
    <row r="161" spans="1:8" ht="15">
      <c r="A161" s="10"/>
      <c r="B161" s="1">
        <v>42418100</v>
      </c>
      <c r="C161" s="5" t="s">
        <v>1562</v>
      </c>
      <c r="D161" s="1" t="s">
        <v>28</v>
      </c>
      <c r="E161" s="1" t="s">
        <v>16</v>
      </c>
      <c r="F161" s="1">
        <v>3432</v>
      </c>
      <c r="G161" s="1">
        <f t="shared" si="4"/>
        <v>82368</v>
      </c>
      <c r="H161" s="1">
        <v>24</v>
      </c>
    </row>
    <row r="162" spans="1:8" ht="15">
      <c r="A162" s="10"/>
      <c r="B162" s="1">
        <v>42418100</v>
      </c>
      <c r="C162" s="5" t="s">
        <v>1563</v>
      </c>
      <c r="D162" s="1" t="s">
        <v>28</v>
      </c>
      <c r="E162" s="1" t="s">
        <v>16</v>
      </c>
      <c r="F162" s="1">
        <v>1980</v>
      </c>
      <c r="G162" s="1">
        <f t="shared" si="4"/>
        <v>47520</v>
      </c>
      <c r="H162" s="1">
        <v>24</v>
      </c>
    </row>
    <row r="163" spans="1:8" ht="15">
      <c r="A163" s="10"/>
      <c r="B163" s="1">
        <v>42418100</v>
      </c>
      <c r="C163" s="5" t="s">
        <v>1564</v>
      </c>
      <c r="D163" s="1" t="s">
        <v>28</v>
      </c>
      <c r="E163" s="1" t="s">
        <v>36</v>
      </c>
      <c r="F163" s="1">
        <v>2244</v>
      </c>
      <c r="G163" s="1">
        <f t="shared" si="4"/>
        <v>44880</v>
      </c>
      <c r="H163" s="1">
        <v>20</v>
      </c>
    </row>
    <row r="164" spans="1:8" ht="15">
      <c r="A164" s="10"/>
      <c r="B164" s="1">
        <v>42418100</v>
      </c>
      <c r="C164" s="5" t="s">
        <v>1565</v>
      </c>
      <c r="D164" s="1" t="s">
        <v>28</v>
      </c>
      <c r="E164" s="1" t="s">
        <v>16</v>
      </c>
      <c r="F164" s="1">
        <v>6732</v>
      </c>
      <c r="G164" s="1">
        <f t="shared" si="4"/>
        <v>67320</v>
      </c>
      <c r="H164" s="1">
        <v>10</v>
      </c>
    </row>
    <row r="165" spans="1:8" ht="15">
      <c r="A165" s="10"/>
      <c r="B165" s="1">
        <v>42418100</v>
      </c>
      <c r="C165" s="5" t="s">
        <v>1566</v>
      </c>
      <c r="D165" s="1" t="s">
        <v>28</v>
      </c>
      <c r="E165" s="1" t="s">
        <v>16</v>
      </c>
      <c r="F165" s="1">
        <v>646800</v>
      </c>
      <c r="G165" s="1">
        <f t="shared" si="4"/>
        <v>646800</v>
      </c>
      <c r="H165" s="1">
        <v>1</v>
      </c>
    </row>
    <row r="166" spans="1:8" ht="15">
      <c r="A166" s="10"/>
      <c r="B166" s="1">
        <v>42418100</v>
      </c>
      <c r="C166" s="5" t="s">
        <v>1567</v>
      </c>
      <c r="D166" s="1" t="s">
        <v>28</v>
      </c>
      <c r="E166" s="1" t="s">
        <v>16</v>
      </c>
      <c r="F166" s="1">
        <v>858000</v>
      </c>
      <c r="G166" s="1">
        <f t="shared" si="4"/>
        <v>858000</v>
      </c>
      <c r="H166" s="1">
        <v>1</v>
      </c>
    </row>
    <row r="167" spans="1:8" ht="15">
      <c r="A167" s="10"/>
      <c r="B167" s="1">
        <v>42418100</v>
      </c>
      <c r="C167" s="5" t="s">
        <v>1568</v>
      </c>
      <c r="D167" s="1" t="s">
        <v>28</v>
      </c>
      <c r="E167" s="1" t="s">
        <v>16</v>
      </c>
      <c r="F167" s="1">
        <v>34518</v>
      </c>
      <c r="G167" s="1">
        <f t="shared" si="4"/>
        <v>103554</v>
      </c>
      <c r="H167" s="1">
        <v>3</v>
      </c>
    </row>
    <row r="168" spans="1:8" ht="15">
      <c r="A168" s="10"/>
      <c r="B168" s="1">
        <v>42418100</v>
      </c>
      <c r="C168" s="5" t="s">
        <v>1569</v>
      </c>
      <c r="D168" s="1" t="s">
        <v>28</v>
      </c>
      <c r="E168" s="1" t="s">
        <v>16</v>
      </c>
      <c r="F168" s="1">
        <v>282480</v>
      </c>
      <c r="G168" s="1">
        <f t="shared" si="4"/>
        <v>1412400</v>
      </c>
      <c r="H168" s="1">
        <v>5</v>
      </c>
    </row>
    <row r="169" spans="1:8" ht="15">
      <c r="A169" s="10"/>
      <c r="B169" s="1">
        <v>42418100</v>
      </c>
      <c r="C169" s="5" t="s">
        <v>1570</v>
      </c>
      <c r="D169" s="1" t="s">
        <v>28</v>
      </c>
      <c r="E169" s="1" t="s">
        <v>16</v>
      </c>
      <c r="F169" s="1">
        <v>12408</v>
      </c>
      <c r="G169" s="1">
        <f t="shared" si="4"/>
        <v>62040</v>
      </c>
      <c r="H169" s="1">
        <v>5</v>
      </c>
    </row>
    <row r="170" spans="1:8" ht="15">
      <c r="A170" s="10"/>
      <c r="B170" s="1">
        <v>42418100</v>
      </c>
      <c r="C170" s="5" t="s">
        <v>1571</v>
      </c>
      <c r="D170" s="1" t="s">
        <v>28</v>
      </c>
      <c r="E170" s="1" t="s">
        <v>16</v>
      </c>
      <c r="F170" s="1">
        <v>10428</v>
      </c>
      <c r="G170" s="1">
        <f t="shared" si="4"/>
        <v>104280</v>
      </c>
      <c r="H170" s="1">
        <v>10</v>
      </c>
    </row>
    <row r="171" spans="1:8" ht="15">
      <c r="A171" s="10"/>
      <c r="B171" s="1">
        <v>42418100</v>
      </c>
      <c r="C171" s="5" t="s">
        <v>1572</v>
      </c>
      <c r="D171" s="1" t="s">
        <v>28</v>
      </c>
      <c r="E171" s="1" t="s">
        <v>16</v>
      </c>
      <c r="F171" s="1">
        <v>73656</v>
      </c>
      <c r="G171" s="1">
        <f t="shared" si="4"/>
        <v>294624</v>
      </c>
      <c r="H171" s="1">
        <v>4</v>
      </c>
    </row>
    <row r="172" spans="1:8" ht="15">
      <c r="A172" s="10"/>
      <c r="B172" s="1">
        <v>42418100</v>
      </c>
      <c r="C172" s="5" t="s">
        <v>1573</v>
      </c>
      <c r="D172" s="1" t="s">
        <v>28</v>
      </c>
      <c r="E172" s="1" t="s">
        <v>16</v>
      </c>
      <c r="F172" s="1">
        <v>4752</v>
      </c>
      <c r="G172" s="1">
        <f t="shared" si="4"/>
        <v>76032</v>
      </c>
      <c r="H172" s="1">
        <v>16</v>
      </c>
    </row>
    <row r="173" spans="1:8" ht="15">
      <c r="A173" s="10"/>
      <c r="B173" s="1">
        <v>42418100</v>
      </c>
      <c r="C173" s="5" t="s">
        <v>1574</v>
      </c>
      <c r="D173" s="1" t="s">
        <v>28</v>
      </c>
      <c r="E173" s="1" t="s">
        <v>16</v>
      </c>
      <c r="F173" s="1">
        <v>71016</v>
      </c>
      <c r="G173" s="1">
        <f t="shared" si="4"/>
        <v>355080</v>
      </c>
      <c r="H173" s="1">
        <v>5</v>
      </c>
    </row>
    <row r="174" spans="1:8" ht="30">
      <c r="A174" s="10"/>
      <c r="B174" s="1">
        <v>42418100</v>
      </c>
      <c r="C174" s="5" t="s">
        <v>1575</v>
      </c>
      <c r="D174" s="1" t="s">
        <v>28</v>
      </c>
      <c r="E174" s="1" t="s">
        <v>16</v>
      </c>
      <c r="F174" s="1">
        <v>9768</v>
      </c>
      <c r="G174" s="1">
        <f t="shared" si="4"/>
        <v>78144</v>
      </c>
      <c r="H174" s="1">
        <v>8</v>
      </c>
    </row>
    <row r="175" spans="1:8" ht="15">
      <c r="A175" s="10"/>
      <c r="B175" s="1">
        <v>42418100</v>
      </c>
      <c r="C175" s="5" t="s">
        <v>1576</v>
      </c>
      <c r="D175" s="1" t="s">
        <v>28</v>
      </c>
      <c r="E175" s="1" t="s">
        <v>222</v>
      </c>
      <c r="F175" s="1">
        <v>3696</v>
      </c>
      <c r="G175" s="1">
        <f t="shared" si="4"/>
        <v>22176</v>
      </c>
      <c r="H175" s="1">
        <v>6</v>
      </c>
    </row>
    <row r="176" spans="1:8" ht="15">
      <c r="A176" s="10"/>
      <c r="B176" s="1">
        <v>42418100</v>
      </c>
      <c r="C176" s="5" t="s">
        <v>1577</v>
      </c>
      <c r="D176" s="1" t="s">
        <v>28</v>
      </c>
      <c r="E176" s="1" t="s">
        <v>497</v>
      </c>
      <c r="F176" s="1">
        <v>858</v>
      </c>
      <c r="G176" s="1">
        <f t="shared" si="4"/>
        <v>12870</v>
      </c>
      <c r="H176" s="1">
        <v>15</v>
      </c>
    </row>
    <row r="177" spans="1:8" ht="15">
      <c r="A177" s="10"/>
      <c r="B177" s="1">
        <v>42418100</v>
      </c>
      <c r="C177" s="5" t="s">
        <v>1578</v>
      </c>
      <c r="D177" s="1" t="s">
        <v>28</v>
      </c>
      <c r="E177" s="1" t="s">
        <v>16</v>
      </c>
      <c r="F177" s="1">
        <v>3300</v>
      </c>
      <c r="G177" s="1">
        <f t="shared" si="4"/>
        <v>132000</v>
      </c>
      <c r="H177" s="1">
        <v>40</v>
      </c>
    </row>
    <row r="178" spans="1:8" ht="15">
      <c r="A178" s="10"/>
      <c r="B178" s="1">
        <v>42418100</v>
      </c>
      <c r="C178" s="5" t="s">
        <v>1579</v>
      </c>
      <c r="D178" s="1" t="s">
        <v>28</v>
      </c>
      <c r="E178" s="1" t="s">
        <v>16</v>
      </c>
      <c r="F178" s="1">
        <v>1914</v>
      </c>
      <c r="G178" s="1">
        <f t="shared" si="4"/>
        <v>76560</v>
      </c>
      <c r="H178" s="1">
        <v>40</v>
      </c>
    </row>
    <row r="179" spans="1:8" ht="15">
      <c r="A179" s="10"/>
      <c r="B179" s="1">
        <v>42418100</v>
      </c>
      <c r="C179" s="5" t="s">
        <v>1580</v>
      </c>
      <c r="D179" s="1" t="s">
        <v>28</v>
      </c>
      <c r="E179" s="1" t="s">
        <v>36</v>
      </c>
      <c r="F179" s="1">
        <v>2178</v>
      </c>
      <c r="G179" s="1">
        <f t="shared" si="4"/>
        <v>87120</v>
      </c>
      <c r="H179" s="1">
        <v>40</v>
      </c>
    </row>
    <row r="180" spans="1:8" ht="15">
      <c r="A180" s="10"/>
      <c r="B180" s="1">
        <v>42418100</v>
      </c>
      <c r="C180" s="5" t="s">
        <v>1581</v>
      </c>
      <c r="D180" s="1" t="s">
        <v>28</v>
      </c>
      <c r="E180" s="1" t="s">
        <v>16</v>
      </c>
      <c r="F180" s="1">
        <v>6600</v>
      </c>
      <c r="G180" s="1">
        <f t="shared" si="4"/>
        <v>132000</v>
      </c>
      <c r="H180" s="1">
        <v>20</v>
      </c>
    </row>
    <row r="181" spans="1:8" ht="30">
      <c r="A181" s="10"/>
      <c r="B181" s="1">
        <v>42418100</v>
      </c>
      <c r="C181" s="5" t="s">
        <v>1582</v>
      </c>
      <c r="D181" s="1" t="s">
        <v>28</v>
      </c>
      <c r="E181" s="1" t="s">
        <v>16</v>
      </c>
      <c r="F181" s="1">
        <v>633600</v>
      </c>
      <c r="G181" s="1">
        <f t="shared" si="4"/>
        <v>2534400</v>
      </c>
      <c r="H181" s="1">
        <v>4</v>
      </c>
    </row>
    <row r="182" spans="1:8" ht="15">
      <c r="A182" s="10"/>
      <c r="B182" s="1">
        <v>42418100</v>
      </c>
      <c r="C182" s="5" t="s">
        <v>1583</v>
      </c>
      <c r="D182" s="1" t="s">
        <v>28</v>
      </c>
      <c r="E182" s="1" t="s">
        <v>16</v>
      </c>
      <c r="F182" s="1">
        <v>33000</v>
      </c>
      <c r="G182" s="1">
        <f t="shared" si="4"/>
        <v>198000</v>
      </c>
      <c r="H182" s="1">
        <v>6</v>
      </c>
    </row>
    <row r="183" spans="1:8" ht="15">
      <c r="A183" s="10"/>
      <c r="B183" s="1">
        <v>42418100</v>
      </c>
      <c r="C183" s="5" t="s">
        <v>1584</v>
      </c>
      <c r="D183" s="1" t="s">
        <v>28</v>
      </c>
      <c r="E183" s="1" t="s">
        <v>16</v>
      </c>
      <c r="F183" s="1">
        <v>303600</v>
      </c>
      <c r="G183" s="1">
        <f t="shared" si="4"/>
        <v>1518000</v>
      </c>
      <c r="H183" s="1">
        <v>5</v>
      </c>
    </row>
    <row r="184" spans="1:8" ht="15">
      <c r="A184" s="10"/>
      <c r="B184" s="1">
        <v>42418100</v>
      </c>
      <c r="C184" s="5" t="s">
        <v>1585</v>
      </c>
      <c r="D184" s="1" t="s">
        <v>28</v>
      </c>
      <c r="E184" s="1" t="s">
        <v>497</v>
      </c>
      <c r="F184" s="1">
        <v>7326</v>
      </c>
      <c r="G184" s="1">
        <f t="shared" si="4"/>
        <v>564102</v>
      </c>
      <c r="H184" s="1">
        <v>77</v>
      </c>
    </row>
    <row r="185" spans="1:8" ht="15">
      <c r="A185" s="10"/>
      <c r="B185" s="1">
        <v>42418100</v>
      </c>
      <c r="C185" s="5" t="s">
        <v>1586</v>
      </c>
      <c r="D185" s="1" t="s">
        <v>28</v>
      </c>
      <c r="E185" s="1" t="s">
        <v>497</v>
      </c>
      <c r="F185" s="1">
        <v>1254</v>
      </c>
      <c r="G185" s="1">
        <f t="shared" si="4"/>
        <v>259578</v>
      </c>
      <c r="H185" s="1">
        <v>207</v>
      </c>
    </row>
    <row r="186" spans="1:8" ht="15">
      <c r="A186" s="10"/>
      <c r="B186" s="1">
        <v>42418100</v>
      </c>
      <c r="C186" s="5" t="s">
        <v>1587</v>
      </c>
      <c r="D186" s="1" t="s">
        <v>28</v>
      </c>
      <c r="E186" s="1" t="s">
        <v>16</v>
      </c>
      <c r="F186" s="1">
        <v>11088</v>
      </c>
      <c r="G186" s="1">
        <f t="shared" si="4"/>
        <v>166320</v>
      </c>
      <c r="H186" s="1">
        <v>15</v>
      </c>
    </row>
    <row r="187" spans="1:8" ht="15">
      <c r="A187" s="10"/>
      <c r="B187" s="1">
        <v>42418100</v>
      </c>
      <c r="C187" s="5" t="s">
        <v>1588</v>
      </c>
      <c r="D187" s="1" t="s">
        <v>28</v>
      </c>
      <c r="E187" s="1" t="s">
        <v>497</v>
      </c>
      <c r="F187" s="1">
        <v>1518</v>
      </c>
      <c r="G187" s="1">
        <f t="shared" si="4"/>
        <v>341550</v>
      </c>
      <c r="H187" s="1">
        <v>225</v>
      </c>
    </row>
    <row r="188" spans="1:8" ht="15">
      <c r="A188" s="10"/>
      <c r="B188" s="1">
        <v>42418100</v>
      </c>
      <c r="C188" s="5" t="s">
        <v>1589</v>
      </c>
      <c r="D188" s="1" t="s">
        <v>28</v>
      </c>
      <c r="E188" s="1" t="s">
        <v>16</v>
      </c>
      <c r="F188" s="1">
        <v>9024</v>
      </c>
      <c r="G188" s="1">
        <f t="shared" si="4"/>
        <v>9024</v>
      </c>
      <c r="H188" s="1">
        <v>1</v>
      </c>
    </row>
    <row r="189" spans="1:8" ht="15">
      <c r="A189" s="8" t="s">
        <v>217</v>
      </c>
      <c r="B189" s="8"/>
      <c r="C189" s="8"/>
      <c r="D189" s="8"/>
      <c r="E189" s="8"/>
      <c r="F189" s="8"/>
      <c r="G189" s="3">
        <f>SUM(G190:G190)</f>
        <v>49090</v>
      </c>
      <c r="H189" s="3"/>
    </row>
    <row r="190" spans="1:8" ht="60">
      <c r="A190" s="10">
        <v>512900</v>
      </c>
      <c r="B190" s="1">
        <v>71351540</v>
      </c>
      <c r="C190" s="5" t="s">
        <v>1590</v>
      </c>
      <c r="D190" s="1" t="s">
        <v>28</v>
      </c>
      <c r="E190" s="1" t="s">
        <v>39</v>
      </c>
      <c r="F190" s="1">
        <v>49090</v>
      </c>
      <c r="G190" s="1">
        <f>F190*H190</f>
        <v>49090</v>
      </c>
      <c r="H190" s="1">
        <v>1</v>
      </c>
    </row>
    <row r="191" spans="1:8" ht="39.75" customHeight="1">
      <c r="A191" s="13" t="s">
        <v>1591</v>
      </c>
      <c r="B191" s="13"/>
      <c r="C191" s="13"/>
      <c r="D191" s="13"/>
      <c r="E191" s="13"/>
      <c r="F191" s="13"/>
      <c r="G191" s="4"/>
      <c r="H191" s="4"/>
    </row>
    <row r="192" spans="1:8" ht="39.75" customHeight="1">
      <c r="A192" s="9" t="s">
        <v>379</v>
      </c>
      <c r="B192" s="9"/>
      <c r="C192" s="9"/>
      <c r="D192" s="9"/>
      <c r="E192" s="9"/>
      <c r="F192" s="9"/>
      <c r="G192" s="6">
        <f>SUM(G193)</f>
        <v>480837300</v>
      </c>
      <c r="H192" s="6"/>
    </row>
    <row r="193" spans="1:8" ht="15">
      <c r="A193" s="8" t="s">
        <v>217</v>
      </c>
      <c r="B193" s="8"/>
      <c r="C193" s="8"/>
      <c r="D193" s="8"/>
      <c r="E193" s="8"/>
      <c r="F193" s="8"/>
      <c r="G193" s="3">
        <f>SUM(G194:G194)</f>
        <v>480837300</v>
      </c>
      <c r="H193" s="3"/>
    </row>
    <row r="194" spans="1:8" ht="45">
      <c r="A194" s="10">
        <v>421300</v>
      </c>
      <c r="B194" s="1">
        <v>90911100</v>
      </c>
      <c r="C194" s="5" t="s">
        <v>1592</v>
      </c>
      <c r="D194" s="1" t="s">
        <v>233</v>
      </c>
      <c r="E194" s="1" t="s">
        <v>39</v>
      </c>
      <c r="F194" s="1">
        <v>480837300</v>
      </c>
      <c r="G194" s="1">
        <f>F194*H194</f>
        <v>480837300</v>
      </c>
      <c r="H194" s="1">
        <v>1</v>
      </c>
    </row>
    <row r="195" spans="1:8" ht="39.75" customHeight="1">
      <c r="A195" s="9" t="s">
        <v>397</v>
      </c>
      <c r="B195" s="9"/>
      <c r="C195" s="9"/>
      <c r="D195" s="9"/>
      <c r="E195" s="9"/>
      <c r="F195" s="9"/>
      <c r="G195" s="6">
        <f>SUM(G196)</f>
        <v>124500000</v>
      </c>
      <c r="H195" s="6"/>
    </row>
    <row r="196" spans="1:8" ht="15">
      <c r="A196" s="8" t="s">
        <v>195</v>
      </c>
      <c r="B196" s="8"/>
      <c r="C196" s="8"/>
      <c r="D196" s="8"/>
      <c r="E196" s="8"/>
      <c r="F196" s="8"/>
      <c r="G196" s="3">
        <f>SUM(G197:G197)</f>
        <v>124500000</v>
      </c>
      <c r="H196" s="3"/>
    </row>
    <row r="197" spans="1:8" ht="45">
      <c r="A197" s="10">
        <v>421300</v>
      </c>
      <c r="B197" s="1">
        <v>77311600</v>
      </c>
      <c r="C197" s="5" t="s">
        <v>1593</v>
      </c>
      <c r="D197" s="1" t="s">
        <v>233</v>
      </c>
      <c r="E197" s="1" t="s">
        <v>39</v>
      </c>
      <c r="F197" s="1">
        <v>124500000</v>
      </c>
      <c r="G197" s="1">
        <f>F197*H197</f>
        <v>124500000</v>
      </c>
      <c r="H197" s="1">
        <v>1</v>
      </c>
    </row>
    <row r="198" spans="1:8" ht="39.75" customHeight="1">
      <c r="A198" s="9" t="s">
        <v>403</v>
      </c>
      <c r="B198" s="9"/>
      <c r="C198" s="9"/>
      <c r="D198" s="9"/>
      <c r="E198" s="9"/>
      <c r="F198" s="9"/>
      <c r="G198" s="6">
        <f>SUM(G199)</f>
        <v>5000000</v>
      </c>
      <c r="H198" s="6"/>
    </row>
    <row r="199" spans="1:8" ht="15">
      <c r="A199" s="8" t="s">
        <v>217</v>
      </c>
      <c r="B199" s="8"/>
      <c r="C199" s="8"/>
      <c r="D199" s="8"/>
      <c r="E199" s="8"/>
      <c r="F199" s="8"/>
      <c r="G199" s="3">
        <f>SUM(G200:G200)</f>
        <v>5000000</v>
      </c>
      <c r="H199" s="3"/>
    </row>
    <row r="200" spans="1:8" ht="30">
      <c r="A200" s="10">
        <v>421300</v>
      </c>
      <c r="B200" s="1">
        <v>90921300</v>
      </c>
      <c r="C200" s="5" t="s">
        <v>1531</v>
      </c>
      <c r="D200" s="1" t="s">
        <v>28</v>
      </c>
      <c r="E200" s="1" t="s">
        <v>222</v>
      </c>
      <c r="F200" s="1">
        <v>500</v>
      </c>
      <c r="G200" s="1">
        <f>F200*H200</f>
        <v>5000000</v>
      </c>
      <c r="H200" s="1">
        <v>10000</v>
      </c>
    </row>
    <row r="201" spans="1:8" ht="39.75" customHeight="1">
      <c r="A201" s="9" t="s">
        <v>1014</v>
      </c>
      <c r="B201" s="9"/>
      <c r="C201" s="9"/>
      <c r="D201" s="9"/>
      <c r="E201" s="9"/>
      <c r="F201" s="9"/>
      <c r="G201" s="6">
        <f>SUM(G202)</f>
        <v>3000000</v>
      </c>
      <c r="H201" s="6"/>
    </row>
    <row r="202" spans="1:8" ht="15">
      <c r="A202" s="8" t="s">
        <v>217</v>
      </c>
      <c r="B202" s="8"/>
      <c r="C202" s="8"/>
      <c r="D202" s="8"/>
      <c r="E202" s="8"/>
      <c r="F202" s="8"/>
      <c r="G202" s="3">
        <f>SUM(G203:G204)</f>
        <v>3000000</v>
      </c>
      <c r="H202" s="3"/>
    </row>
    <row r="203" spans="1:8" ht="30">
      <c r="A203" s="10">
        <v>421300</v>
      </c>
      <c r="B203" s="1">
        <v>50761100</v>
      </c>
      <c r="C203" s="5" t="s">
        <v>1015</v>
      </c>
      <c r="D203" s="1" t="s">
        <v>28</v>
      </c>
      <c r="E203" s="1" t="s">
        <v>39</v>
      </c>
      <c r="F203" s="1">
        <v>1500000</v>
      </c>
      <c r="G203" s="1">
        <f>F203*H203</f>
        <v>1500000</v>
      </c>
      <c r="H203" s="1">
        <v>1</v>
      </c>
    </row>
    <row r="204" spans="1:8" ht="30">
      <c r="A204" s="10"/>
      <c r="B204" s="1">
        <v>50761100</v>
      </c>
      <c r="C204" s="5" t="s">
        <v>1015</v>
      </c>
      <c r="D204" s="1" t="s">
        <v>28</v>
      </c>
      <c r="E204" s="1" t="s">
        <v>39</v>
      </c>
      <c r="F204" s="1">
        <v>1500000</v>
      </c>
      <c r="G204" s="1">
        <f>F204*H204</f>
        <v>1500000</v>
      </c>
      <c r="H204" s="1">
        <v>1</v>
      </c>
    </row>
    <row r="205" spans="1:8" ht="39.75" customHeight="1">
      <c r="A205" s="9" t="s">
        <v>1594</v>
      </c>
      <c r="B205" s="9"/>
      <c r="C205" s="9"/>
      <c r="D205" s="9"/>
      <c r="E205" s="9"/>
      <c r="F205" s="9"/>
      <c r="G205" s="6">
        <f>SUM(G206+G209)</f>
        <v>8999268</v>
      </c>
      <c r="H205" s="6"/>
    </row>
    <row r="206" spans="1:8" ht="15">
      <c r="A206" s="8" t="s">
        <v>195</v>
      </c>
      <c r="B206" s="8"/>
      <c r="C206" s="8"/>
      <c r="D206" s="8"/>
      <c r="E206" s="8"/>
      <c r="F206" s="8"/>
      <c r="G206" s="3">
        <f>SUM(G207:G208)</f>
        <v>8785753</v>
      </c>
      <c r="H206" s="3"/>
    </row>
    <row r="207" spans="1:8" ht="60">
      <c r="A207" s="10">
        <v>425100</v>
      </c>
      <c r="B207" s="1">
        <v>45311137</v>
      </c>
      <c r="C207" s="5" t="s">
        <v>1595</v>
      </c>
      <c r="D207" s="1" t="s">
        <v>233</v>
      </c>
      <c r="E207" s="1" t="s">
        <v>39</v>
      </c>
      <c r="F207" s="1">
        <v>1963853</v>
      </c>
      <c r="G207" s="1">
        <f>F207*H207</f>
        <v>1963853</v>
      </c>
      <c r="H207" s="1">
        <v>1</v>
      </c>
    </row>
    <row r="208" spans="1:8" ht="75">
      <c r="A208" s="10">
        <v>511200</v>
      </c>
      <c r="B208" s="1">
        <v>45311137</v>
      </c>
      <c r="C208" s="5" t="s">
        <v>1596</v>
      </c>
      <c r="D208" s="1" t="s">
        <v>233</v>
      </c>
      <c r="E208" s="1" t="s">
        <v>39</v>
      </c>
      <c r="F208" s="1">
        <v>6821900</v>
      </c>
      <c r="G208" s="1">
        <f>F208*H208</f>
        <v>6821900</v>
      </c>
      <c r="H208" s="1">
        <v>1</v>
      </c>
    </row>
    <row r="209" spans="1:8" ht="15">
      <c r="A209" s="8" t="s">
        <v>217</v>
      </c>
      <c r="B209" s="8"/>
      <c r="C209" s="8"/>
      <c r="D209" s="8"/>
      <c r="E209" s="8"/>
      <c r="F209" s="8"/>
      <c r="G209" s="3">
        <f>SUM(G210:G212)</f>
        <v>213515</v>
      </c>
      <c r="H209" s="3"/>
    </row>
    <row r="210" spans="1:8" ht="75">
      <c r="A210" s="10">
        <v>425100</v>
      </c>
      <c r="B210" s="1">
        <v>71351540</v>
      </c>
      <c r="C210" s="5" t="s">
        <v>1597</v>
      </c>
      <c r="D210" s="1" t="s">
        <v>233</v>
      </c>
      <c r="E210" s="1" t="s">
        <v>39</v>
      </c>
      <c r="F210" s="1">
        <v>36147</v>
      </c>
      <c r="G210" s="1">
        <f>F210*H210</f>
        <v>36147</v>
      </c>
      <c r="H210" s="1">
        <v>1</v>
      </c>
    </row>
    <row r="211" spans="1:8" ht="75">
      <c r="A211" s="10">
        <v>511200</v>
      </c>
      <c r="B211" s="1">
        <v>71351540</v>
      </c>
      <c r="C211" s="5" t="s">
        <v>1598</v>
      </c>
      <c r="D211" s="1" t="s">
        <v>233</v>
      </c>
      <c r="E211" s="1" t="s">
        <v>39</v>
      </c>
      <c r="F211" s="1">
        <v>136438</v>
      </c>
      <c r="G211" s="1">
        <f>F211*H211</f>
        <v>136438</v>
      </c>
      <c r="H211" s="1">
        <v>1</v>
      </c>
    </row>
    <row r="212" spans="1:8" ht="75">
      <c r="A212" s="10"/>
      <c r="B212" s="1">
        <v>98111140</v>
      </c>
      <c r="C212" s="5" t="s">
        <v>1599</v>
      </c>
      <c r="D212" s="1" t="s">
        <v>233</v>
      </c>
      <c r="E212" s="1" t="s">
        <v>39</v>
      </c>
      <c r="F212" s="1">
        <v>40930</v>
      </c>
      <c r="G212" s="1">
        <f>F212*H212</f>
        <v>40930</v>
      </c>
      <c r="H212" s="1">
        <v>1</v>
      </c>
    </row>
    <row r="213" spans="1:8" ht="39.75" customHeight="1">
      <c r="A213" s="9" t="s">
        <v>707</v>
      </c>
      <c r="B213" s="9"/>
      <c r="C213" s="9"/>
      <c r="D213" s="9"/>
      <c r="E213" s="9"/>
      <c r="F213" s="9"/>
      <c r="G213" s="6">
        <f>SUM(G214+G216)</f>
        <v>11500000</v>
      </c>
      <c r="H213" s="6"/>
    </row>
    <row r="214" spans="1:8" ht="15">
      <c r="A214" s="8" t="s">
        <v>195</v>
      </c>
      <c r="B214" s="8"/>
      <c r="C214" s="8"/>
      <c r="D214" s="8"/>
      <c r="E214" s="8"/>
      <c r="F214" s="8"/>
      <c r="G214" s="3">
        <f>SUM(G215:G215)</f>
        <v>11270000</v>
      </c>
      <c r="H214" s="3"/>
    </row>
    <row r="215" spans="1:8" ht="30">
      <c r="A215" s="10">
        <v>425100</v>
      </c>
      <c r="B215" s="1">
        <v>45261124</v>
      </c>
      <c r="C215" s="5" t="s">
        <v>1600</v>
      </c>
      <c r="D215" s="1" t="s">
        <v>233</v>
      </c>
      <c r="E215" s="1" t="s">
        <v>39</v>
      </c>
      <c r="F215" s="1">
        <v>11270000</v>
      </c>
      <c r="G215" s="1">
        <f>F215*H215</f>
        <v>11270000</v>
      </c>
      <c r="H215" s="1">
        <v>1</v>
      </c>
    </row>
    <row r="216" spans="1:8" ht="15">
      <c r="A216" s="8" t="s">
        <v>217</v>
      </c>
      <c r="B216" s="8"/>
      <c r="C216" s="8"/>
      <c r="D216" s="8"/>
      <c r="E216" s="8"/>
      <c r="F216" s="8"/>
      <c r="G216" s="3">
        <f>SUM(G217:G217)</f>
        <v>230000</v>
      </c>
      <c r="H216" s="3"/>
    </row>
    <row r="217" spans="1:8" ht="45">
      <c r="A217" s="10">
        <v>425100</v>
      </c>
      <c r="B217" s="1">
        <v>71351540</v>
      </c>
      <c r="C217" s="5" t="s">
        <v>1601</v>
      </c>
      <c r="D217" s="1" t="s">
        <v>233</v>
      </c>
      <c r="E217" s="1" t="s">
        <v>39</v>
      </c>
      <c r="F217" s="1">
        <v>230000</v>
      </c>
      <c r="G217" s="1">
        <f>F217*H217</f>
        <v>230000</v>
      </c>
      <c r="H217" s="1">
        <v>1</v>
      </c>
    </row>
    <row r="218" spans="1:8" ht="39.75" customHeight="1">
      <c r="A218" s="9" t="s">
        <v>710</v>
      </c>
      <c r="B218" s="9"/>
      <c r="C218" s="9"/>
      <c r="D218" s="9"/>
      <c r="E218" s="9"/>
      <c r="F218" s="9"/>
      <c r="G218" s="6">
        <f>SUM(G219+G225)</f>
        <v>17900960</v>
      </c>
      <c r="H218" s="6"/>
    </row>
    <row r="219" spans="1:8" ht="15">
      <c r="A219" s="8" t="s">
        <v>13</v>
      </c>
      <c r="B219" s="8"/>
      <c r="C219" s="8"/>
      <c r="D219" s="8"/>
      <c r="E219" s="8"/>
      <c r="F219" s="8"/>
      <c r="G219" s="3">
        <f>SUM(G220:G224)</f>
        <v>17549960</v>
      </c>
      <c r="H219" s="3"/>
    </row>
    <row r="220" spans="1:8" ht="30">
      <c r="A220" s="10">
        <v>511300</v>
      </c>
      <c r="B220" s="1">
        <v>44118300</v>
      </c>
      <c r="C220" s="5" t="s">
        <v>1602</v>
      </c>
      <c r="D220" s="1" t="s">
        <v>28</v>
      </c>
      <c r="E220" s="1" t="s">
        <v>222</v>
      </c>
      <c r="F220" s="1">
        <v>1800</v>
      </c>
      <c r="G220" s="1">
        <f>F220*H220</f>
        <v>900000</v>
      </c>
      <c r="H220" s="1">
        <v>500</v>
      </c>
    </row>
    <row r="221" spans="1:8" ht="30">
      <c r="A221" s="10"/>
      <c r="B221" s="1">
        <v>44118300</v>
      </c>
      <c r="C221" s="5" t="s">
        <v>1603</v>
      </c>
      <c r="D221" s="1" t="s">
        <v>28</v>
      </c>
      <c r="E221" s="1" t="s">
        <v>222</v>
      </c>
      <c r="F221" s="1">
        <v>1700</v>
      </c>
      <c r="G221" s="1">
        <f>F221*H221</f>
        <v>850000</v>
      </c>
      <c r="H221" s="1">
        <v>500</v>
      </c>
    </row>
    <row r="222" spans="1:8" ht="15">
      <c r="A222" s="10"/>
      <c r="B222" s="1">
        <v>44118300</v>
      </c>
      <c r="C222" s="5" t="s">
        <v>1604</v>
      </c>
      <c r="D222" s="1" t="s">
        <v>28</v>
      </c>
      <c r="E222" s="1" t="s">
        <v>222</v>
      </c>
      <c r="F222" s="1">
        <v>3000</v>
      </c>
      <c r="G222" s="1">
        <f>F222*H222</f>
        <v>15300000</v>
      </c>
      <c r="H222" s="1">
        <v>5100</v>
      </c>
    </row>
    <row r="223" spans="1:8" ht="15">
      <c r="A223" s="10"/>
      <c r="B223" s="1" t="s">
        <v>1605</v>
      </c>
      <c r="C223" s="5" t="s">
        <v>1606</v>
      </c>
      <c r="D223" s="1" t="s">
        <v>28</v>
      </c>
      <c r="E223" s="1" t="s">
        <v>425</v>
      </c>
      <c r="F223" s="1">
        <v>172400</v>
      </c>
      <c r="G223" s="1">
        <f>F223*H223</f>
        <v>362040</v>
      </c>
      <c r="H223" s="1">
        <v>2.1</v>
      </c>
    </row>
    <row r="224" spans="1:8" ht="15">
      <c r="A224" s="10"/>
      <c r="B224" s="1" t="s">
        <v>1605</v>
      </c>
      <c r="C224" s="5" t="s">
        <v>1607</v>
      </c>
      <c r="D224" s="1" t="s">
        <v>28</v>
      </c>
      <c r="E224" s="1" t="s">
        <v>425</v>
      </c>
      <c r="F224" s="1">
        <v>172400</v>
      </c>
      <c r="G224" s="1">
        <f>F224*H224</f>
        <v>137920</v>
      </c>
      <c r="H224" s="1">
        <v>0.8</v>
      </c>
    </row>
    <row r="225" spans="1:8" ht="15">
      <c r="A225" s="8" t="s">
        <v>217</v>
      </c>
      <c r="B225" s="8"/>
      <c r="C225" s="8"/>
      <c r="D225" s="8"/>
      <c r="E225" s="8"/>
      <c r="F225" s="8"/>
      <c r="G225" s="3">
        <f>SUM(G226:G226)</f>
        <v>351000</v>
      </c>
      <c r="H225" s="3"/>
    </row>
    <row r="226" spans="1:8" ht="30">
      <c r="A226" s="10">
        <v>511300</v>
      </c>
      <c r="B226" s="1">
        <v>71351540</v>
      </c>
      <c r="C226" s="5" t="s">
        <v>1608</v>
      </c>
      <c r="D226" s="1" t="s">
        <v>233</v>
      </c>
      <c r="E226" s="1" t="s">
        <v>39</v>
      </c>
      <c r="F226" s="1">
        <v>351000</v>
      </c>
      <c r="G226" s="1">
        <f>F226*H226</f>
        <v>351000</v>
      </c>
      <c r="H226" s="1">
        <v>1</v>
      </c>
    </row>
    <row r="227" spans="1:8" ht="39.75" customHeight="1">
      <c r="A227" s="9" t="s">
        <v>712</v>
      </c>
      <c r="B227" s="9"/>
      <c r="C227" s="9"/>
      <c r="D227" s="9"/>
      <c r="E227" s="9"/>
      <c r="F227" s="9"/>
      <c r="G227" s="6">
        <f>SUM(G228+G235)</f>
        <v>162773945</v>
      </c>
      <c r="H227" s="6"/>
    </row>
    <row r="228" spans="1:8" ht="15">
      <c r="A228" s="8" t="s">
        <v>195</v>
      </c>
      <c r="B228" s="8"/>
      <c r="C228" s="8"/>
      <c r="D228" s="8"/>
      <c r="E228" s="8"/>
      <c r="F228" s="8"/>
      <c r="G228" s="3">
        <f>SUM(G229:G234)</f>
        <v>158832152</v>
      </c>
      <c r="H228" s="3"/>
    </row>
    <row r="229" spans="1:8" ht="45">
      <c r="A229" s="10">
        <v>511300</v>
      </c>
      <c r="B229" s="1">
        <v>45611300</v>
      </c>
      <c r="C229" s="5" t="s">
        <v>1609</v>
      </c>
      <c r="D229" s="1" t="s">
        <v>233</v>
      </c>
      <c r="E229" s="1" t="s">
        <v>39</v>
      </c>
      <c r="F229" s="1">
        <v>17425956</v>
      </c>
      <c r="G229" s="1">
        <f aca="true" t="shared" si="5" ref="G229:G234">F229*H229</f>
        <v>17425956</v>
      </c>
      <c r="H229" s="1">
        <v>1</v>
      </c>
    </row>
    <row r="230" spans="1:8" ht="45">
      <c r="A230" s="10"/>
      <c r="B230" s="1">
        <v>45611300</v>
      </c>
      <c r="C230" s="5" t="s">
        <v>1610</v>
      </c>
      <c r="D230" s="1" t="s">
        <v>233</v>
      </c>
      <c r="E230" s="1" t="s">
        <v>39</v>
      </c>
      <c r="F230" s="1">
        <v>11335900</v>
      </c>
      <c r="G230" s="1">
        <f t="shared" si="5"/>
        <v>11335900</v>
      </c>
      <c r="H230" s="1">
        <v>1</v>
      </c>
    </row>
    <row r="231" spans="1:8" ht="45">
      <c r="A231" s="10"/>
      <c r="B231" s="1">
        <v>45611300</v>
      </c>
      <c r="C231" s="5" t="s">
        <v>1611</v>
      </c>
      <c r="D231" s="1" t="s">
        <v>233</v>
      </c>
      <c r="E231" s="1" t="s">
        <v>39</v>
      </c>
      <c r="F231" s="1">
        <v>16408011</v>
      </c>
      <c r="G231" s="1">
        <f t="shared" si="5"/>
        <v>16408011</v>
      </c>
      <c r="H231" s="1">
        <v>1</v>
      </c>
    </row>
    <row r="232" spans="1:8" ht="45">
      <c r="A232" s="10"/>
      <c r="B232" s="1">
        <v>45611300</v>
      </c>
      <c r="C232" s="5" t="s">
        <v>1612</v>
      </c>
      <c r="D232" s="1" t="s">
        <v>233</v>
      </c>
      <c r="E232" s="1" t="s">
        <v>39</v>
      </c>
      <c r="F232" s="1">
        <v>64751615</v>
      </c>
      <c r="G232" s="1">
        <f t="shared" si="5"/>
        <v>64751615</v>
      </c>
      <c r="H232" s="1">
        <v>1</v>
      </c>
    </row>
    <row r="233" spans="1:8" ht="30">
      <c r="A233" s="10"/>
      <c r="B233" s="1">
        <v>45611300</v>
      </c>
      <c r="C233" s="5" t="s">
        <v>1613</v>
      </c>
      <c r="D233" s="1" t="s">
        <v>233</v>
      </c>
      <c r="E233" s="1" t="s">
        <v>39</v>
      </c>
      <c r="F233" s="1">
        <v>19267140</v>
      </c>
      <c r="G233" s="1">
        <f t="shared" si="5"/>
        <v>19267140</v>
      </c>
      <c r="H233" s="1">
        <v>1</v>
      </c>
    </row>
    <row r="234" spans="1:8" ht="30">
      <c r="A234" s="10"/>
      <c r="B234" s="1">
        <v>45611300</v>
      </c>
      <c r="C234" s="5" t="s">
        <v>1614</v>
      </c>
      <c r="D234" s="1" t="s">
        <v>233</v>
      </c>
      <c r="E234" s="1" t="s">
        <v>39</v>
      </c>
      <c r="F234" s="1">
        <v>29643530</v>
      </c>
      <c r="G234" s="1">
        <f t="shared" si="5"/>
        <v>29643530</v>
      </c>
      <c r="H234" s="1">
        <v>1</v>
      </c>
    </row>
    <row r="235" spans="1:8" ht="15">
      <c r="A235" s="8" t="s">
        <v>217</v>
      </c>
      <c r="B235" s="8"/>
      <c r="C235" s="8"/>
      <c r="D235" s="8"/>
      <c r="E235" s="8"/>
      <c r="F235" s="8"/>
      <c r="G235" s="3">
        <f>SUM(G236:G247)</f>
        <v>3941793</v>
      </c>
      <c r="H235" s="3"/>
    </row>
    <row r="236" spans="1:8" ht="60">
      <c r="A236" s="10">
        <v>511300</v>
      </c>
      <c r="B236" s="1">
        <v>71351540</v>
      </c>
      <c r="C236" s="5" t="s">
        <v>1615</v>
      </c>
      <c r="D236" s="1" t="s">
        <v>233</v>
      </c>
      <c r="E236" s="1" t="s">
        <v>39</v>
      </c>
      <c r="F236" s="1">
        <v>319572</v>
      </c>
      <c r="G236" s="1">
        <f aca="true" t="shared" si="6" ref="G236:G247">F236*H236</f>
        <v>319572</v>
      </c>
      <c r="H236" s="1">
        <v>1</v>
      </c>
    </row>
    <row r="237" spans="1:8" ht="60">
      <c r="A237" s="10"/>
      <c r="B237" s="1">
        <v>71351540</v>
      </c>
      <c r="C237" s="5" t="s">
        <v>1616</v>
      </c>
      <c r="D237" s="1" t="s">
        <v>233</v>
      </c>
      <c r="E237" s="1" t="s">
        <v>39</v>
      </c>
      <c r="F237" s="1">
        <v>202620</v>
      </c>
      <c r="G237" s="1">
        <f t="shared" si="6"/>
        <v>202620</v>
      </c>
      <c r="H237" s="1">
        <v>1</v>
      </c>
    </row>
    <row r="238" spans="1:8" ht="60">
      <c r="A238" s="10"/>
      <c r="B238" s="1">
        <v>71351540</v>
      </c>
      <c r="C238" s="5" t="s">
        <v>1617</v>
      </c>
      <c r="D238" s="1" t="s">
        <v>233</v>
      </c>
      <c r="E238" s="1" t="s">
        <v>39</v>
      </c>
      <c r="F238" s="1">
        <v>318600</v>
      </c>
      <c r="G238" s="1">
        <f t="shared" si="6"/>
        <v>318600</v>
      </c>
      <c r="H238" s="1">
        <v>1</v>
      </c>
    </row>
    <row r="239" spans="1:8" ht="60">
      <c r="A239" s="10"/>
      <c r="B239" s="1">
        <v>71351540</v>
      </c>
      <c r="C239" s="5" t="s">
        <v>1618</v>
      </c>
      <c r="D239" s="1" t="s">
        <v>233</v>
      </c>
      <c r="E239" s="1" t="s">
        <v>39</v>
      </c>
      <c r="F239" s="1">
        <v>1213050</v>
      </c>
      <c r="G239" s="1">
        <f t="shared" si="6"/>
        <v>1213050</v>
      </c>
      <c r="H239" s="1">
        <v>1</v>
      </c>
    </row>
    <row r="240" spans="1:8" ht="60">
      <c r="A240" s="10"/>
      <c r="B240" s="1">
        <v>98111140</v>
      </c>
      <c r="C240" s="5" t="s">
        <v>1619</v>
      </c>
      <c r="D240" s="1" t="s">
        <v>38</v>
      </c>
      <c r="E240" s="1" t="s">
        <v>39</v>
      </c>
      <c r="F240" s="1">
        <v>95868</v>
      </c>
      <c r="G240" s="1">
        <f t="shared" si="6"/>
        <v>95868</v>
      </c>
      <c r="H240" s="1">
        <v>1</v>
      </c>
    </row>
    <row r="241" spans="1:8" ht="60">
      <c r="A241" s="10"/>
      <c r="B241" s="1">
        <v>98111140</v>
      </c>
      <c r="C241" s="5" t="s">
        <v>1620</v>
      </c>
      <c r="D241" s="1" t="s">
        <v>38</v>
      </c>
      <c r="E241" s="1" t="s">
        <v>39</v>
      </c>
      <c r="F241" s="1">
        <v>60780</v>
      </c>
      <c r="G241" s="1">
        <f t="shared" si="6"/>
        <v>60780</v>
      </c>
      <c r="H241" s="1">
        <v>1</v>
      </c>
    </row>
    <row r="242" spans="1:8" ht="60">
      <c r="A242" s="10"/>
      <c r="B242" s="1">
        <v>98111140</v>
      </c>
      <c r="C242" s="5" t="s">
        <v>1621</v>
      </c>
      <c r="D242" s="1" t="s">
        <v>38</v>
      </c>
      <c r="E242" s="1" t="s">
        <v>39</v>
      </c>
      <c r="F242" s="1">
        <v>95580</v>
      </c>
      <c r="G242" s="1">
        <f t="shared" si="6"/>
        <v>95580</v>
      </c>
      <c r="H242" s="1">
        <v>1</v>
      </c>
    </row>
    <row r="243" spans="1:8" ht="60">
      <c r="A243" s="10"/>
      <c r="B243" s="1">
        <v>98111140</v>
      </c>
      <c r="C243" s="5" t="s">
        <v>1622</v>
      </c>
      <c r="D243" s="1" t="s">
        <v>38</v>
      </c>
      <c r="E243" s="1" t="s">
        <v>39</v>
      </c>
      <c r="F243" s="1">
        <v>363923</v>
      </c>
      <c r="G243" s="1">
        <f t="shared" si="6"/>
        <v>363923</v>
      </c>
      <c r="H243" s="1">
        <v>1</v>
      </c>
    </row>
    <row r="244" spans="1:8" ht="30">
      <c r="A244" s="10"/>
      <c r="B244" s="1">
        <v>71351540</v>
      </c>
      <c r="C244" s="5" t="s">
        <v>1623</v>
      </c>
      <c r="D244" s="1" t="s">
        <v>233</v>
      </c>
      <c r="E244" s="1" t="s">
        <v>39</v>
      </c>
      <c r="F244" s="1">
        <v>385400</v>
      </c>
      <c r="G244" s="1">
        <f t="shared" si="6"/>
        <v>385400</v>
      </c>
      <c r="H244" s="1">
        <v>1</v>
      </c>
    </row>
    <row r="245" spans="1:8" ht="30">
      <c r="A245" s="10"/>
      <c r="B245" s="1">
        <v>71351540</v>
      </c>
      <c r="C245" s="5" t="s">
        <v>1624</v>
      </c>
      <c r="D245" s="1" t="s">
        <v>233</v>
      </c>
      <c r="E245" s="1" t="s">
        <v>39</v>
      </c>
      <c r="F245" s="1">
        <v>592900</v>
      </c>
      <c r="G245" s="1">
        <f t="shared" si="6"/>
        <v>592900</v>
      </c>
      <c r="H245" s="1">
        <v>1</v>
      </c>
    </row>
    <row r="246" spans="1:8" ht="30">
      <c r="A246" s="10"/>
      <c r="B246" s="1">
        <v>98111140</v>
      </c>
      <c r="C246" s="5" t="s">
        <v>1625</v>
      </c>
      <c r="D246" s="1" t="s">
        <v>38</v>
      </c>
      <c r="E246" s="1" t="s">
        <v>39</v>
      </c>
      <c r="F246" s="1">
        <v>115600</v>
      </c>
      <c r="G246" s="1">
        <f t="shared" si="6"/>
        <v>115600</v>
      </c>
      <c r="H246" s="1">
        <v>1</v>
      </c>
    </row>
    <row r="247" spans="1:8" ht="30">
      <c r="A247" s="10"/>
      <c r="B247" s="1">
        <v>98111140</v>
      </c>
      <c r="C247" s="5" t="s">
        <v>1626</v>
      </c>
      <c r="D247" s="1" t="s">
        <v>38</v>
      </c>
      <c r="E247" s="1" t="s">
        <v>39</v>
      </c>
      <c r="F247" s="1">
        <v>177900</v>
      </c>
      <c r="G247" s="1">
        <f t="shared" si="6"/>
        <v>177900</v>
      </c>
      <c r="H247" s="1">
        <v>1</v>
      </c>
    </row>
    <row r="248" spans="1:8" ht="39.75" customHeight="1">
      <c r="A248" s="9" t="s">
        <v>436</v>
      </c>
      <c r="B248" s="9"/>
      <c r="C248" s="9"/>
      <c r="D248" s="9"/>
      <c r="E248" s="9"/>
      <c r="F248" s="9"/>
      <c r="G248" s="6">
        <f>SUM(G249+G253+G258)</f>
        <v>82300638</v>
      </c>
      <c r="H248" s="6"/>
    </row>
    <row r="249" spans="1:8" ht="15">
      <c r="A249" s="8" t="s">
        <v>13</v>
      </c>
      <c r="B249" s="8"/>
      <c r="C249" s="8"/>
      <c r="D249" s="8"/>
      <c r="E249" s="8"/>
      <c r="F249" s="8"/>
      <c r="G249" s="3">
        <f>SUM(G250:G252)</f>
        <v>199300</v>
      </c>
      <c r="H249" s="3"/>
    </row>
    <row r="250" spans="1:8" ht="15">
      <c r="A250" s="10">
        <v>426900</v>
      </c>
      <c r="B250" s="1">
        <v>44111413</v>
      </c>
      <c r="C250" s="5" t="s">
        <v>788</v>
      </c>
      <c r="D250" s="1" t="s">
        <v>28</v>
      </c>
      <c r="E250" s="1" t="s">
        <v>29</v>
      </c>
      <c r="F250" s="1">
        <v>1300</v>
      </c>
      <c r="G250" s="1">
        <f>F250*H250</f>
        <v>162500</v>
      </c>
      <c r="H250" s="1">
        <v>125</v>
      </c>
    </row>
    <row r="251" spans="1:8" ht="15">
      <c r="A251" s="10"/>
      <c r="B251" s="1">
        <v>44831500</v>
      </c>
      <c r="C251" s="5" t="s">
        <v>789</v>
      </c>
      <c r="D251" s="1" t="s">
        <v>28</v>
      </c>
      <c r="E251" s="1" t="s">
        <v>29</v>
      </c>
      <c r="F251" s="1">
        <v>1200</v>
      </c>
      <c r="G251" s="1">
        <f>F251*H251</f>
        <v>16800</v>
      </c>
      <c r="H251" s="1">
        <v>14</v>
      </c>
    </row>
    <row r="252" spans="1:8" ht="15">
      <c r="A252" s="10"/>
      <c r="B252" s="1">
        <v>39221460</v>
      </c>
      <c r="C252" s="5" t="s">
        <v>790</v>
      </c>
      <c r="D252" s="1" t="s">
        <v>28</v>
      </c>
      <c r="E252" s="1" t="s">
        <v>16</v>
      </c>
      <c r="F252" s="1">
        <v>400</v>
      </c>
      <c r="G252" s="1">
        <f>F252*H252</f>
        <v>20000</v>
      </c>
      <c r="H252" s="1">
        <v>50</v>
      </c>
    </row>
    <row r="253" spans="1:8" ht="15">
      <c r="A253" s="8" t="s">
        <v>195</v>
      </c>
      <c r="B253" s="8"/>
      <c r="C253" s="8"/>
      <c r="D253" s="8"/>
      <c r="E253" s="8"/>
      <c r="F253" s="8"/>
      <c r="G253" s="3">
        <f>SUM(G254:G257)</f>
        <v>80557338</v>
      </c>
      <c r="H253" s="3"/>
    </row>
    <row r="254" spans="1:8" ht="15">
      <c r="A254" s="10">
        <v>425100</v>
      </c>
      <c r="B254" s="1">
        <v>45211113</v>
      </c>
      <c r="C254" s="5" t="s">
        <v>731</v>
      </c>
      <c r="D254" s="1" t="s">
        <v>233</v>
      </c>
      <c r="E254" s="1" t="s">
        <v>39</v>
      </c>
      <c r="F254" s="1">
        <v>53900000</v>
      </c>
      <c r="G254" s="1">
        <f>F254*H254</f>
        <v>53900000</v>
      </c>
      <c r="H254" s="1">
        <v>1</v>
      </c>
    </row>
    <row r="255" spans="1:8" ht="30">
      <c r="A255" s="10"/>
      <c r="B255" s="1">
        <v>45211114</v>
      </c>
      <c r="C255" s="5" t="s">
        <v>1627</v>
      </c>
      <c r="D255" s="1" t="s">
        <v>233</v>
      </c>
      <c r="E255" s="1" t="s">
        <v>39</v>
      </c>
      <c r="F255" s="1">
        <v>4312000</v>
      </c>
      <c r="G255" s="1">
        <f>F255*H255</f>
        <v>4312000</v>
      </c>
      <c r="H255" s="1">
        <v>1</v>
      </c>
    </row>
    <row r="256" spans="1:8" ht="30">
      <c r="A256" s="10"/>
      <c r="B256" s="1">
        <v>45421112</v>
      </c>
      <c r="C256" s="5" t="s">
        <v>1628</v>
      </c>
      <c r="D256" s="1" t="s">
        <v>233</v>
      </c>
      <c r="E256" s="1" t="s">
        <v>39</v>
      </c>
      <c r="F256" s="1">
        <v>17444000</v>
      </c>
      <c r="G256" s="1">
        <f>F256*H256</f>
        <v>17444000</v>
      </c>
      <c r="H256" s="1">
        <v>1</v>
      </c>
    </row>
    <row r="257" spans="1:8" ht="45">
      <c r="A257" s="10"/>
      <c r="B257" s="1">
        <v>45421112</v>
      </c>
      <c r="C257" s="5" t="s">
        <v>1629</v>
      </c>
      <c r="D257" s="1" t="s">
        <v>233</v>
      </c>
      <c r="E257" s="1" t="s">
        <v>39</v>
      </c>
      <c r="F257" s="1">
        <v>4901338</v>
      </c>
      <c r="G257" s="1">
        <f>F257*H257</f>
        <v>4901338</v>
      </c>
      <c r="H257" s="1">
        <v>1</v>
      </c>
    </row>
    <row r="258" spans="1:8" ht="15">
      <c r="A258" s="8" t="s">
        <v>217</v>
      </c>
      <c r="B258" s="8"/>
      <c r="C258" s="8"/>
      <c r="D258" s="8"/>
      <c r="E258" s="8"/>
      <c r="F258" s="8"/>
      <c r="G258" s="3">
        <f>SUM(G259:G261)</f>
        <v>1544000</v>
      </c>
      <c r="H258" s="3"/>
    </row>
    <row r="259" spans="1:8" ht="60">
      <c r="A259" s="10">
        <v>425100</v>
      </c>
      <c r="B259" s="1">
        <v>71351540</v>
      </c>
      <c r="C259" s="5" t="s">
        <v>1630</v>
      </c>
      <c r="D259" s="1" t="s">
        <v>233</v>
      </c>
      <c r="E259" s="1" t="s">
        <v>39</v>
      </c>
      <c r="F259" s="1">
        <v>356000</v>
      </c>
      <c r="G259" s="1">
        <f>F259*H259</f>
        <v>356000</v>
      </c>
      <c r="H259" s="1">
        <v>1</v>
      </c>
    </row>
    <row r="260" spans="1:8" ht="45">
      <c r="A260" s="10"/>
      <c r="B260" s="1">
        <v>71351540</v>
      </c>
      <c r="C260" s="5" t="s">
        <v>1631</v>
      </c>
      <c r="D260" s="1" t="s">
        <v>233</v>
      </c>
      <c r="E260" s="1" t="s">
        <v>39</v>
      </c>
      <c r="F260" s="1">
        <v>1100000</v>
      </c>
      <c r="G260" s="1">
        <f>F260*H260</f>
        <v>1100000</v>
      </c>
      <c r="H260" s="1">
        <v>1</v>
      </c>
    </row>
    <row r="261" spans="1:8" ht="30">
      <c r="A261" s="10"/>
      <c r="B261" s="1">
        <v>71351540</v>
      </c>
      <c r="C261" s="5" t="s">
        <v>1632</v>
      </c>
      <c r="D261" s="1" t="s">
        <v>233</v>
      </c>
      <c r="E261" s="1" t="s">
        <v>39</v>
      </c>
      <c r="F261" s="1">
        <v>88000</v>
      </c>
      <c r="G261" s="1">
        <f>F261*H261</f>
        <v>88000</v>
      </c>
      <c r="H261" s="1">
        <v>1</v>
      </c>
    </row>
    <row r="262" spans="1:8" ht="39.75" customHeight="1">
      <c r="A262" s="9" t="s">
        <v>444</v>
      </c>
      <c r="B262" s="9"/>
      <c r="C262" s="9"/>
      <c r="D262" s="9"/>
      <c r="E262" s="9"/>
      <c r="F262" s="9"/>
      <c r="G262" s="6">
        <f>SUM(G263+G265)</f>
        <v>2977330</v>
      </c>
      <c r="H262" s="6"/>
    </row>
    <row r="263" spans="1:8" ht="15">
      <c r="A263" s="8" t="s">
        <v>195</v>
      </c>
      <c r="B263" s="8"/>
      <c r="C263" s="8"/>
      <c r="D263" s="8"/>
      <c r="E263" s="8"/>
      <c r="F263" s="8"/>
      <c r="G263" s="3">
        <f>SUM(G264:G264)</f>
        <v>2917330</v>
      </c>
      <c r="H263" s="3"/>
    </row>
    <row r="264" spans="1:8" ht="15">
      <c r="A264" s="10">
        <v>425100</v>
      </c>
      <c r="B264" s="1">
        <v>45261170</v>
      </c>
      <c r="C264" s="5" t="s">
        <v>447</v>
      </c>
      <c r="D264" s="1" t="s">
        <v>233</v>
      </c>
      <c r="E264" s="1" t="s">
        <v>39</v>
      </c>
      <c r="F264" s="1">
        <v>2917330</v>
      </c>
      <c r="G264" s="1">
        <f>F264*H264</f>
        <v>2917330</v>
      </c>
      <c r="H264" s="1">
        <v>1</v>
      </c>
    </row>
    <row r="265" spans="1:8" ht="15">
      <c r="A265" s="8" t="s">
        <v>217</v>
      </c>
      <c r="B265" s="8"/>
      <c r="C265" s="8"/>
      <c r="D265" s="8"/>
      <c r="E265" s="8"/>
      <c r="F265" s="8"/>
      <c r="G265" s="3">
        <f>SUM(G266:G266)</f>
        <v>60000</v>
      </c>
      <c r="H265" s="3"/>
    </row>
    <row r="266" spans="1:8" ht="45">
      <c r="A266" s="10">
        <v>425100</v>
      </c>
      <c r="B266" s="1">
        <v>71351540</v>
      </c>
      <c r="C266" s="5" t="s">
        <v>1633</v>
      </c>
      <c r="D266" s="1" t="s">
        <v>233</v>
      </c>
      <c r="E266" s="1" t="s">
        <v>39</v>
      </c>
      <c r="F266" s="1">
        <v>60000</v>
      </c>
      <c r="G266" s="1">
        <f>F266*H266</f>
        <v>60000</v>
      </c>
      <c r="H266" s="1">
        <v>1</v>
      </c>
    </row>
    <row r="267" spans="1:8" ht="39.75" customHeight="1">
      <c r="A267" s="9" t="s">
        <v>483</v>
      </c>
      <c r="B267" s="9"/>
      <c r="C267" s="9"/>
      <c r="D267" s="9"/>
      <c r="E267" s="9"/>
      <c r="F267" s="9"/>
      <c r="G267" s="6">
        <f>SUM(G268)</f>
        <v>3000000</v>
      </c>
      <c r="H267" s="6"/>
    </row>
    <row r="268" spans="1:8" ht="15">
      <c r="A268" s="8" t="s">
        <v>217</v>
      </c>
      <c r="B268" s="8"/>
      <c r="C268" s="8"/>
      <c r="D268" s="8"/>
      <c r="E268" s="8"/>
      <c r="F268" s="8"/>
      <c r="G268" s="3">
        <f>SUM(G269:G275)</f>
        <v>3000000</v>
      </c>
      <c r="H268" s="3"/>
    </row>
    <row r="269" spans="1:8" ht="45">
      <c r="A269" s="10">
        <v>423900</v>
      </c>
      <c r="B269" s="1">
        <v>92621110</v>
      </c>
      <c r="C269" s="5" t="s">
        <v>1634</v>
      </c>
      <c r="D269" s="1" t="s">
        <v>28</v>
      </c>
      <c r="E269" s="1" t="s">
        <v>39</v>
      </c>
      <c r="F269" s="1">
        <v>1101200</v>
      </c>
      <c r="G269" s="1">
        <f aca="true" t="shared" si="7" ref="G269:G275">F269*H269</f>
        <v>1101200</v>
      </c>
      <c r="H269" s="1">
        <v>1</v>
      </c>
    </row>
    <row r="270" spans="1:8" ht="45">
      <c r="A270" s="10"/>
      <c r="B270" s="1">
        <v>92621110</v>
      </c>
      <c r="C270" s="5" t="s">
        <v>1635</v>
      </c>
      <c r="D270" s="1" t="s">
        <v>28</v>
      </c>
      <c r="E270" s="1" t="s">
        <v>39</v>
      </c>
      <c r="F270" s="1">
        <v>204800</v>
      </c>
      <c r="G270" s="1">
        <f t="shared" si="7"/>
        <v>204800</v>
      </c>
      <c r="H270" s="1">
        <v>1</v>
      </c>
    </row>
    <row r="271" spans="1:8" ht="60">
      <c r="A271" s="10"/>
      <c r="B271" s="1">
        <v>92621110</v>
      </c>
      <c r="C271" s="5" t="s">
        <v>1636</v>
      </c>
      <c r="D271" s="1" t="s">
        <v>28</v>
      </c>
      <c r="E271" s="1" t="s">
        <v>39</v>
      </c>
      <c r="F271" s="1">
        <v>163000</v>
      </c>
      <c r="G271" s="1">
        <f t="shared" si="7"/>
        <v>163000</v>
      </c>
      <c r="H271" s="1">
        <v>1</v>
      </c>
    </row>
    <row r="272" spans="1:8" ht="45">
      <c r="A272" s="10"/>
      <c r="B272" s="1">
        <v>92621110</v>
      </c>
      <c r="C272" s="5" t="s">
        <v>1637</v>
      </c>
      <c r="D272" s="1" t="s">
        <v>28</v>
      </c>
      <c r="E272" s="1" t="s">
        <v>39</v>
      </c>
      <c r="F272" s="1">
        <v>378000</v>
      </c>
      <c r="G272" s="1">
        <f t="shared" si="7"/>
        <v>378000</v>
      </c>
      <c r="H272" s="1">
        <v>1</v>
      </c>
    </row>
    <row r="273" spans="1:8" ht="45">
      <c r="A273" s="10"/>
      <c r="B273" s="1">
        <v>92621110</v>
      </c>
      <c r="C273" s="5" t="s">
        <v>1638</v>
      </c>
      <c r="D273" s="1" t="s">
        <v>28</v>
      </c>
      <c r="E273" s="1" t="s">
        <v>39</v>
      </c>
      <c r="F273" s="1">
        <v>956600</v>
      </c>
      <c r="G273" s="1">
        <f t="shared" si="7"/>
        <v>956600</v>
      </c>
      <c r="H273" s="1">
        <v>1</v>
      </c>
    </row>
    <row r="274" spans="1:8" ht="30">
      <c r="A274" s="10"/>
      <c r="B274" s="1">
        <v>92621110</v>
      </c>
      <c r="C274" s="5" t="s">
        <v>1639</v>
      </c>
      <c r="D274" s="1" t="s">
        <v>28</v>
      </c>
      <c r="E274" s="1" t="s">
        <v>39</v>
      </c>
      <c r="F274" s="1">
        <v>128400</v>
      </c>
      <c r="G274" s="1">
        <f t="shared" si="7"/>
        <v>128400</v>
      </c>
      <c r="H274" s="1">
        <v>1</v>
      </c>
    </row>
    <row r="275" spans="1:8" ht="60">
      <c r="A275" s="10"/>
      <c r="B275" s="1">
        <v>92621110</v>
      </c>
      <c r="C275" s="5" t="s">
        <v>1640</v>
      </c>
      <c r="D275" s="1" t="s">
        <v>15</v>
      </c>
      <c r="E275" s="1" t="s">
        <v>39</v>
      </c>
      <c r="F275" s="1">
        <v>68000</v>
      </c>
      <c r="G275" s="1">
        <f t="shared" si="7"/>
        <v>68000</v>
      </c>
      <c r="H275" s="1">
        <v>1</v>
      </c>
    </row>
    <row r="276" spans="1:8" ht="39.75" customHeight="1">
      <c r="A276" s="9" t="s">
        <v>495</v>
      </c>
      <c r="B276" s="9"/>
      <c r="C276" s="9"/>
      <c r="D276" s="9"/>
      <c r="E276" s="9"/>
      <c r="F276" s="9"/>
      <c r="G276" s="6">
        <f>SUM(G277+G282)</f>
        <v>35000000</v>
      </c>
      <c r="H276" s="6"/>
    </row>
    <row r="277" spans="1:8" ht="15">
      <c r="A277" s="8" t="s">
        <v>13</v>
      </c>
      <c r="B277" s="8"/>
      <c r="C277" s="8"/>
      <c r="D277" s="8"/>
      <c r="E277" s="8"/>
      <c r="F277" s="8"/>
      <c r="G277" s="3">
        <f>SUM(G278:G281)</f>
        <v>2000000</v>
      </c>
      <c r="H277" s="3"/>
    </row>
    <row r="278" spans="1:8" ht="15">
      <c r="A278" s="10">
        <v>423900</v>
      </c>
      <c r="B278" s="1" t="s">
        <v>161</v>
      </c>
      <c r="C278" s="5" t="s">
        <v>1641</v>
      </c>
      <c r="D278" s="1" t="s">
        <v>28</v>
      </c>
      <c r="E278" s="1" t="s">
        <v>16</v>
      </c>
      <c r="F278" s="1">
        <v>26000</v>
      </c>
      <c r="G278" s="1">
        <f>F278*H278</f>
        <v>650000</v>
      </c>
      <c r="H278" s="1">
        <v>25</v>
      </c>
    </row>
    <row r="279" spans="1:8" ht="15">
      <c r="A279" s="10"/>
      <c r="B279" s="1" t="s">
        <v>161</v>
      </c>
      <c r="C279" s="5" t="s">
        <v>1642</v>
      </c>
      <c r="D279" s="1" t="s">
        <v>28</v>
      </c>
      <c r="E279" s="1" t="s">
        <v>16</v>
      </c>
      <c r="F279" s="1">
        <v>5000</v>
      </c>
      <c r="G279" s="1">
        <f>F279*H279</f>
        <v>500000</v>
      </c>
      <c r="H279" s="1">
        <v>100</v>
      </c>
    </row>
    <row r="280" spans="1:8" ht="15">
      <c r="A280" s="10"/>
      <c r="B280" s="1" t="s">
        <v>161</v>
      </c>
      <c r="C280" s="5" t="s">
        <v>1643</v>
      </c>
      <c r="D280" s="1" t="s">
        <v>28</v>
      </c>
      <c r="E280" s="1" t="s">
        <v>497</v>
      </c>
      <c r="F280" s="1">
        <v>10000</v>
      </c>
      <c r="G280" s="1">
        <f>F280*H280</f>
        <v>500000</v>
      </c>
      <c r="H280" s="1">
        <v>50</v>
      </c>
    </row>
    <row r="281" spans="1:8" ht="15">
      <c r="A281" s="10"/>
      <c r="B281" s="1" t="s">
        <v>599</v>
      </c>
      <c r="C281" s="5" t="s">
        <v>1644</v>
      </c>
      <c r="D281" s="1" t="s">
        <v>28</v>
      </c>
      <c r="E281" s="1" t="s">
        <v>16</v>
      </c>
      <c r="F281" s="1">
        <v>1000</v>
      </c>
      <c r="G281" s="1">
        <f>F281*H281</f>
        <v>350000</v>
      </c>
      <c r="H281" s="1">
        <v>350</v>
      </c>
    </row>
    <row r="282" spans="1:8" ht="15">
      <c r="A282" s="8" t="s">
        <v>217</v>
      </c>
      <c r="B282" s="8"/>
      <c r="C282" s="8"/>
      <c r="D282" s="8"/>
      <c r="E282" s="8"/>
      <c r="F282" s="8"/>
      <c r="G282" s="3">
        <f>SUM(G283:G295)</f>
        <v>33000000</v>
      </c>
      <c r="H282" s="3"/>
    </row>
    <row r="283" spans="1:8" ht="30">
      <c r="A283" s="10">
        <v>423900</v>
      </c>
      <c r="B283" s="1">
        <v>79951110</v>
      </c>
      <c r="C283" s="5" t="s">
        <v>1645</v>
      </c>
      <c r="D283" s="1" t="s">
        <v>15</v>
      </c>
      <c r="E283" s="1" t="s">
        <v>16</v>
      </c>
      <c r="F283" s="1">
        <v>10000000</v>
      </c>
      <c r="G283" s="1">
        <f aca="true" t="shared" si="8" ref="G283:G295">F283*H283</f>
        <v>10000000</v>
      </c>
      <c r="H283" s="1">
        <v>1</v>
      </c>
    </row>
    <row r="284" spans="1:8" ht="30">
      <c r="A284" s="10"/>
      <c r="B284" s="1">
        <v>79951110</v>
      </c>
      <c r="C284" s="5" t="s">
        <v>1038</v>
      </c>
      <c r="D284" s="1" t="s">
        <v>15</v>
      </c>
      <c r="E284" s="1" t="s">
        <v>39</v>
      </c>
      <c r="F284" s="1">
        <v>1000000</v>
      </c>
      <c r="G284" s="1">
        <f t="shared" si="8"/>
        <v>1000000</v>
      </c>
      <c r="H284" s="1">
        <v>1</v>
      </c>
    </row>
    <row r="285" spans="1:8" ht="45">
      <c r="A285" s="10"/>
      <c r="B285" s="1">
        <v>79951110</v>
      </c>
      <c r="C285" s="5" t="s">
        <v>1646</v>
      </c>
      <c r="D285" s="1" t="s">
        <v>28</v>
      </c>
      <c r="E285" s="1" t="s">
        <v>39</v>
      </c>
      <c r="F285" s="1">
        <v>2000000</v>
      </c>
      <c r="G285" s="1">
        <f t="shared" si="8"/>
        <v>2000000</v>
      </c>
      <c r="H285" s="1">
        <v>1</v>
      </c>
    </row>
    <row r="286" spans="1:8" ht="60">
      <c r="A286" s="10"/>
      <c r="B286" s="1">
        <v>79951110</v>
      </c>
      <c r="C286" s="5" t="s">
        <v>1647</v>
      </c>
      <c r="D286" s="1" t="s">
        <v>28</v>
      </c>
      <c r="E286" s="1" t="s">
        <v>39</v>
      </c>
      <c r="F286" s="1">
        <v>3500000</v>
      </c>
      <c r="G286" s="1">
        <f t="shared" si="8"/>
        <v>3500000</v>
      </c>
      <c r="H286" s="1">
        <v>1</v>
      </c>
    </row>
    <row r="287" spans="1:8" ht="30">
      <c r="A287" s="10"/>
      <c r="B287" s="1">
        <v>79951110</v>
      </c>
      <c r="C287" s="5" t="s">
        <v>1648</v>
      </c>
      <c r="D287" s="1" t="s">
        <v>28</v>
      </c>
      <c r="E287" s="1" t="s">
        <v>39</v>
      </c>
      <c r="F287" s="1">
        <v>500000</v>
      </c>
      <c r="G287" s="1">
        <f t="shared" si="8"/>
        <v>500000</v>
      </c>
      <c r="H287" s="1">
        <v>1</v>
      </c>
    </row>
    <row r="288" spans="1:8" ht="30">
      <c r="A288" s="10"/>
      <c r="B288" s="1">
        <v>79951110</v>
      </c>
      <c r="C288" s="5" t="s">
        <v>1389</v>
      </c>
      <c r="D288" s="1" t="s">
        <v>28</v>
      </c>
      <c r="E288" s="1" t="s">
        <v>39</v>
      </c>
      <c r="F288" s="1">
        <v>2000000</v>
      </c>
      <c r="G288" s="1">
        <f t="shared" si="8"/>
        <v>2000000</v>
      </c>
      <c r="H288" s="1">
        <v>1</v>
      </c>
    </row>
    <row r="289" spans="1:8" ht="45">
      <c r="A289" s="10"/>
      <c r="B289" s="1">
        <v>79951110</v>
      </c>
      <c r="C289" s="5" t="s">
        <v>1391</v>
      </c>
      <c r="D289" s="1" t="s">
        <v>28</v>
      </c>
      <c r="E289" s="1" t="s">
        <v>39</v>
      </c>
      <c r="F289" s="1">
        <v>2000000</v>
      </c>
      <c r="G289" s="1">
        <f t="shared" si="8"/>
        <v>2000000</v>
      </c>
      <c r="H289" s="1">
        <v>1</v>
      </c>
    </row>
    <row r="290" spans="1:8" ht="45">
      <c r="A290" s="10"/>
      <c r="B290" s="1">
        <v>79951110</v>
      </c>
      <c r="C290" s="5" t="s">
        <v>1649</v>
      </c>
      <c r="D290" s="1" t="s">
        <v>28</v>
      </c>
      <c r="E290" s="1" t="s">
        <v>39</v>
      </c>
      <c r="F290" s="1">
        <v>500000</v>
      </c>
      <c r="G290" s="1">
        <f t="shared" si="8"/>
        <v>500000</v>
      </c>
      <c r="H290" s="1">
        <v>1</v>
      </c>
    </row>
    <row r="291" spans="1:8" ht="30">
      <c r="A291" s="10"/>
      <c r="B291" s="1">
        <v>79951110</v>
      </c>
      <c r="C291" s="5" t="s">
        <v>1448</v>
      </c>
      <c r="D291" s="1" t="s">
        <v>28</v>
      </c>
      <c r="E291" s="1" t="s">
        <v>39</v>
      </c>
      <c r="F291" s="1">
        <v>500000</v>
      </c>
      <c r="G291" s="1">
        <f t="shared" si="8"/>
        <v>500000</v>
      </c>
      <c r="H291" s="1">
        <v>1</v>
      </c>
    </row>
    <row r="292" spans="1:8" ht="30">
      <c r="A292" s="10"/>
      <c r="B292" s="1">
        <v>79951110</v>
      </c>
      <c r="C292" s="5" t="s">
        <v>1394</v>
      </c>
      <c r="D292" s="1" t="s">
        <v>28</v>
      </c>
      <c r="E292" s="1" t="s">
        <v>39</v>
      </c>
      <c r="F292" s="1">
        <v>2000000</v>
      </c>
      <c r="G292" s="1">
        <f t="shared" si="8"/>
        <v>2000000</v>
      </c>
      <c r="H292" s="1">
        <v>1</v>
      </c>
    </row>
    <row r="293" spans="1:8" ht="30">
      <c r="A293" s="10"/>
      <c r="B293" s="1">
        <v>79951110</v>
      </c>
      <c r="C293" s="5" t="s">
        <v>1451</v>
      </c>
      <c r="D293" s="1" t="s">
        <v>15</v>
      </c>
      <c r="E293" s="1" t="s">
        <v>39</v>
      </c>
      <c r="F293" s="1">
        <v>1500000</v>
      </c>
      <c r="G293" s="1">
        <f t="shared" si="8"/>
        <v>1500000</v>
      </c>
      <c r="H293" s="1">
        <v>1</v>
      </c>
    </row>
    <row r="294" spans="1:8" ht="45">
      <c r="A294" s="10"/>
      <c r="B294" s="1">
        <v>79951110</v>
      </c>
      <c r="C294" s="5" t="s">
        <v>1650</v>
      </c>
      <c r="D294" s="1" t="s">
        <v>28</v>
      </c>
      <c r="E294" s="1" t="s">
        <v>39</v>
      </c>
      <c r="F294" s="1">
        <v>1500000</v>
      </c>
      <c r="G294" s="1">
        <f t="shared" si="8"/>
        <v>1500000</v>
      </c>
      <c r="H294" s="1">
        <v>1</v>
      </c>
    </row>
    <row r="295" spans="1:8" ht="45">
      <c r="A295" s="10"/>
      <c r="B295" s="1">
        <v>79951110</v>
      </c>
      <c r="C295" s="5" t="s">
        <v>1651</v>
      </c>
      <c r="D295" s="1" t="s">
        <v>28</v>
      </c>
      <c r="E295" s="1" t="s">
        <v>39</v>
      </c>
      <c r="F295" s="1">
        <v>6000000</v>
      </c>
      <c r="G295" s="1">
        <f t="shared" si="8"/>
        <v>6000000</v>
      </c>
      <c r="H295" s="1">
        <v>1</v>
      </c>
    </row>
    <row r="296" spans="1:8" ht="39.75" customHeight="1">
      <c r="A296" s="9" t="s">
        <v>939</v>
      </c>
      <c r="B296" s="9"/>
      <c r="C296" s="9"/>
      <c r="D296" s="9"/>
      <c r="E296" s="9"/>
      <c r="F296" s="9"/>
      <c r="G296" s="6">
        <f>SUM(G297)</f>
        <v>999950</v>
      </c>
      <c r="H296" s="6"/>
    </row>
    <row r="297" spans="1:8" ht="15">
      <c r="A297" s="8" t="s">
        <v>217</v>
      </c>
      <c r="B297" s="8"/>
      <c r="C297" s="8"/>
      <c r="D297" s="8"/>
      <c r="E297" s="8"/>
      <c r="F297" s="8"/>
      <c r="G297" s="3">
        <f>SUM(G298:G298)</f>
        <v>999950</v>
      </c>
      <c r="H297" s="3"/>
    </row>
    <row r="298" spans="1:8" ht="45">
      <c r="A298" s="10">
        <v>421600</v>
      </c>
      <c r="B298" s="1">
        <v>60171200</v>
      </c>
      <c r="C298" s="5" t="s">
        <v>700</v>
      </c>
      <c r="D298" s="1" t="s">
        <v>28</v>
      </c>
      <c r="E298" s="1" t="s">
        <v>871</v>
      </c>
      <c r="F298" s="1">
        <v>350</v>
      </c>
      <c r="G298" s="1">
        <f>F298*H298</f>
        <v>999950</v>
      </c>
      <c r="H298" s="1">
        <v>2857</v>
      </c>
    </row>
    <row r="299" spans="1:8" ht="39.75" customHeight="1">
      <c r="A299" s="9" t="s">
        <v>760</v>
      </c>
      <c r="B299" s="9"/>
      <c r="C299" s="9"/>
      <c r="D299" s="9"/>
      <c r="E299" s="9"/>
      <c r="F299" s="9"/>
      <c r="G299" s="6">
        <f>SUM(G300)</f>
        <v>2800000</v>
      </c>
      <c r="H299" s="6"/>
    </row>
    <row r="300" spans="1:8" ht="15">
      <c r="A300" s="8" t="s">
        <v>217</v>
      </c>
      <c r="B300" s="8"/>
      <c r="C300" s="8"/>
      <c r="D300" s="8"/>
      <c r="E300" s="8"/>
      <c r="F300" s="8"/>
      <c r="G300" s="3">
        <f>SUM(G301:G301)</f>
        <v>2800000</v>
      </c>
      <c r="H300" s="3"/>
    </row>
    <row r="301" spans="1:8" ht="15">
      <c r="A301" s="10">
        <v>423900</v>
      </c>
      <c r="B301" s="1">
        <v>98371100</v>
      </c>
      <c r="C301" s="5" t="s">
        <v>761</v>
      </c>
      <c r="D301" s="1" t="s">
        <v>15</v>
      </c>
      <c r="E301" s="1" t="s">
        <v>16</v>
      </c>
      <c r="F301" s="1">
        <v>87500</v>
      </c>
      <c r="G301" s="1">
        <f>F301*H301</f>
        <v>2800000</v>
      </c>
      <c r="H301" s="1">
        <v>32</v>
      </c>
    </row>
    <row r="302" spans="1:8" ht="39.75" customHeight="1">
      <c r="A302" s="9" t="s">
        <v>598</v>
      </c>
      <c r="B302" s="9"/>
      <c r="C302" s="9"/>
      <c r="D302" s="9"/>
      <c r="E302" s="9"/>
      <c r="F302" s="9"/>
      <c r="G302" s="6">
        <f>SUM(G303+G306)</f>
        <v>24000000</v>
      </c>
      <c r="H302" s="6"/>
    </row>
    <row r="303" spans="1:8" ht="15">
      <c r="A303" s="8" t="s">
        <v>13</v>
      </c>
      <c r="B303" s="8"/>
      <c r="C303" s="8"/>
      <c r="D303" s="8"/>
      <c r="E303" s="8"/>
      <c r="F303" s="8"/>
      <c r="G303" s="3">
        <f>SUM(G304:G305)</f>
        <v>19800000</v>
      </c>
      <c r="H303" s="3"/>
    </row>
    <row r="304" spans="1:8" ht="15">
      <c r="A304" s="10">
        <v>426900</v>
      </c>
      <c r="B304" s="1">
        <v>15881300</v>
      </c>
      <c r="C304" s="5" t="s">
        <v>808</v>
      </c>
      <c r="D304" s="1" t="s">
        <v>38</v>
      </c>
      <c r="E304" s="1" t="s">
        <v>29</v>
      </c>
      <c r="F304" s="1">
        <v>1100</v>
      </c>
      <c r="G304" s="1">
        <f>F304*H304</f>
        <v>5500000</v>
      </c>
      <c r="H304" s="1">
        <v>5000</v>
      </c>
    </row>
    <row r="305" spans="1:8" ht="15">
      <c r="A305" s="10"/>
      <c r="B305" s="1">
        <v>15897200</v>
      </c>
      <c r="C305" s="5" t="s">
        <v>604</v>
      </c>
      <c r="D305" s="1" t="s">
        <v>28</v>
      </c>
      <c r="E305" s="1" t="s">
        <v>16</v>
      </c>
      <c r="F305" s="1">
        <v>5000</v>
      </c>
      <c r="G305" s="1">
        <f>F305*H305</f>
        <v>14300000</v>
      </c>
      <c r="H305" s="1">
        <v>2860</v>
      </c>
    </row>
    <row r="306" spans="1:8" ht="15">
      <c r="A306" s="8" t="s">
        <v>217</v>
      </c>
      <c r="B306" s="8"/>
      <c r="C306" s="8"/>
      <c r="D306" s="8"/>
      <c r="E306" s="8"/>
      <c r="F306" s="8"/>
      <c r="G306" s="3">
        <f>SUM(G307:G309)</f>
        <v>4200000</v>
      </c>
      <c r="H306" s="3"/>
    </row>
    <row r="307" spans="1:8" ht="30">
      <c r="A307" s="10">
        <v>423900</v>
      </c>
      <c r="B307" s="1">
        <v>79951100</v>
      </c>
      <c r="C307" s="5" t="s">
        <v>1652</v>
      </c>
      <c r="D307" s="1" t="s">
        <v>28</v>
      </c>
      <c r="E307" s="1" t="s">
        <v>39</v>
      </c>
      <c r="F307" s="1">
        <v>500000</v>
      </c>
      <c r="G307" s="1">
        <f>F307*H307</f>
        <v>500000</v>
      </c>
      <c r="H307" s="1">
        <v>1</v>
      </c>
    </row>
    <row r="308" spans="1:8" ht="30">
      <c r="A308" s="10"/>
      <c r="B308" s="1">
        <v>79951100</v>
      </c>
      <c r="C308" s="5" t="s">
        <v>1653</v>
      </c>
      <c r="D308" s="1" t="s">
        <v>28</v>
      </c>
      <c r="E308" s="1" t="s">
        <v>39</v>
      </c>
      <c r="F308" s="1">
        <v>3200000</v>
      </c>
      <c r="G308" s="1">
        <f>F308*H308</f>
        <v>3200000</v>
      </c>
      <c r="H308" s="1">
        <v>1</v>
      </c>
    </row>
    <row r="309" spans="1:8" ht="30">
      <c r="A309" s="10"/>
      <c r="B309" s="1">
        <v>79951100</v>
      </c>
      <c r="C309" s="5" t="s">
        <v>1654</v>
      </c>
      <c r="D309" s="1" t="s">
        <v>28</v>
      </c>
      <c r="E309" s="1" t="s">
        <v>39</v>
      </c>
      <c r="F309" s="1">
        <v>500000</v>
      </c>
      <c r="G309" s="1">
        <f>F309*H309</f>
        <v>500000</v>
      </c>
      <c r="H309" s="1">
        <v>1</v>
      </c>
    </row>
    <row r="310" spans="1:8" ht="39.75" customHeight="1">
      <c r="A310" s="13" t="s">
        <v>603</v>
      </c>
      <c r="B310" s="13"/>
      <c r="C310" s="13"/>
      <c r="D310" s="13"/>
      <c r="E310" s="13"/>
      <c r="F310" s="13"/>
      <c r="G310" s="4"/>
      <c r="H310" s="4"/>
    </row>
    <row r="311" spans="1:8" ht="39.75" customHeight="1">
      <c r="A311" s="9" t="s">
        <v>603</v>
      </c>
      <c r="B311" s="9"/>
      <c r="C311" s="9"/>
      <c r="D311" s="9"/>
      <c r="E311" s="9"/>
      <c r="F311" s="9"/>
      <c r="G311" s="6">
        <f>SUM(G312)</f>
        <v>499800</v>
      </c>
      <c r="H311" s="6"/>
    </row>
    <row r="312" spans="1:8" ht="15">
      <c r="A312" s="8" t="s">
        <v>217</v>
      </c>
      <c r="B312" s="8"/>
      <c r="C312" s="8"/>
      <c r="D312" s="8"/>
      <c r="E312" s="8"/>
      <c r="F312" s="8"/>
      <c r="G312" s="3">
        <f>SUM(G313:G313)</f>
        <v>499800</v>
      </c>
      <c r="H312" s="3"/>
    </row>
    <row r="313" spans="1:8" ht="45">
      <c r="A313" s="10">
        <v>421600</v>
      </c>
      <c r="B313" s="1">
        <v>60171200</v>
      </c>
      <c r="C313" s="5" t="s">
        <v>700</v>
      </c>
      <c r="D313" s="1" t="s">
        <v>28</v>
      </c>
      <c r="E313" s="1" t="s">
        <v>871</v>
      </c>
      <c r="F313" s="1">
        <v>350</v>
      </c>
      <c r="G313" s="1">
        <f>F313*H313</f>
        <v>499800</v>
      </c>
      <c r="H313" s="1">
        <v>1428</v>
      </c>
    </row>
    <row r="314" spans="1:8" ht="39.75" customHeight="1">
      <c r="A314" s="9" t="s">
        <v>773</v>
      </c>
      <c r="B314" s="9"/>
      <c r="C314" s="9"/>
      <c r="D314" s="9"/>
      <c r="E314" s="9"/>
      <c r="F314" s="9"/>
      <c r="G314" s="6">
        <f>SUM(G315+G327)</f>
        <v>1791825.58</v>
      </c>
      <c r="H314" s="6"/>
    </row>
    <row r="315" spans="1:8" ht="15">
      <c r="A315" s="8" t="s">
        <v>13</v>
      </c>
      <c r="B315" s="8"/>
      <c r="C315" s="8"/>
      <c r="D315" s="8"/>
      <c r="E315" s="8"/>
      <c r="F315" s="8"/>
      <c r="G315" s="3">
        <f>SUM(G316:G326)</f>
        <v>627600</v>
      </c>
      <c r="H315" s="3"/>
    </row>
    <row r="316" spans="1:8" ht="15">
      <c r="A316" s="10">
        <v>426100</v>
      </c>
      <c r="B316" s="1">
        <v>30192121</v>
      </c>
      <c r="C316" s="5" t="s">
        <v>77</v>
      </c>
      <c r="D316" s="1" t="s">
        <v>15</v>
      </c>
      <c r="E316" s="1" t="s">
        <v>16</v>
      </c>
      <c r="F316" s="1">
        <v>25</v>
      </c>
      <c r="G316" s="1">
        <f aca="true" t="shared" si="9" ref="G316:G326">F316*H316</f>
        <v>2500</v>
      </c>
      <c r="H316" s="1">
        <v>100</v>
      </c>
    </row>
    <row r="317" spans="1:8" ht="15">
      <c r="A317" s="10"/>
      <c r="B317" s="1">
        <v>30192137</v>
      </c>
      <c r="C317" s="5" t="s">
        <v>1401</v>
      </c>
      <c r="D317" s="1" t="s">
        <v>15</v>
      </c>
      <c r="E317" s="1" t="s">
        <v>16</v>
      </c>
      <c r="F317" s="1">
        <v>25</v>
      </c>
      <c r="G317" s="1">
        <f t="shared" si="9"/>
        <v>1600</v>
      </c>
      <c r="H317" s="1">
        <v>64</v>
      </c>
    </row>
    <row r="318" spans="1:8" ht="15">
      <c r="A318" s="10"/>
      <c r="B318" s="1">
        <v>30197112</v>
      </c>
      <c r="C318" s="5" t="s">
        <v>90</v>
      </c>
      <c r="D318" s="1" t="s">
        <v>15</v>
      </c>
      <c r="E318" s="1" t="s">
        <v>89</v>
      </c>
      <c r="F318" s="1">
        <v>70</v>
      </c>
      <c r="G318" s="1">
        <f t="shared" si="9"/>
        <v>21000</v>
      </c>
      <c r="H318" s="1">
        <v>300</v>
      </c>
    </row>
    <row r="319" spans="1:8" ht="15">
      <c r="A319" s="10"/>
      <c r="B319" s="1">
        <v>30197231</v>
      </c>
      <c r="C319" s="5" t="s">
        <v>92</v>
      </c>
      <c r="D319" s="1" t="s">
        <v>15</v>
      </c>
      <c r="E319" s="1" t="s">
        <v>16</v>
      </c>
      <c r="F319" s="1">
        <v>8</v>
      </c>
      <c r="G319" s="1">
        <f t="shared" si="9"/>
        <v>2000</v>
      </c>
      <c r="H319" s="1">
        <v>250</v>
      </c>
    </row>
    <row r="320" spans="1:8" ht="15">
      <c r="A320" s="10"/>
      <c r="B320" s="1">
        <v>30197232</v>
      </c>
      <c r="C320" s="5" t="s">
        <v>93</v>
      </c>
      <c r="D320" s="1" t="s">
        <v>15</v>
      </c>
      <c r="E320" s="1" t="s">
        <v>16</v>
      </c>
      <c r="F320" s="1">
        <v>45</v>
      </c>
      <c r="G320" s="1">
        <f t="shared" si="9"/>
        <v>13500</v>
      </c>
      <c r="H320" s="1">
        <v>300</v>
      </c>
    </row>
    <row r="321" spans="1:8" ht="15">
      <c r="A321" s="10"/>
      <c r="B321" s="1">
        <v>30197233</v>
      </c>
      <c r="C321" s="5" t="s">
        <v>94</v>
      </c>
      <c r="D321" s="1" t="s">
        <v>15</v>
      </c>
      <c r="E321" s="1" t="s">
        <v>16</v>
      </c>
      <c r="F321" s="1">
        <v>90</v>
      </c>
      <c r="G321" s="1">
        <f t="shared" si="9"/>
        <v>38160</v>
      </c>
      <c r="H321" s="1">
        <v>424</v>
      </c>
    </row>
    <row r="322" spans="1:8" ht="15">
      <c r="A322" s="10"/>
      <c r="B322" s="1">
        <v>30197322</v>
      </c>
      <c r="C322" s="5" t="s">
        <v>97</v>
      </c>
      <c r="D322" s="1" t="s">
        <v>15</v>
      </c>
      <c r="E322" s="1" t="s">
        <v>16</v>
      </c>
      <c r="F322" s="1">
        <v>1040</v>
      </c>
      <c r="G322" s="1">
        <f t="shared" si="9"/>
        <v>16640</v>
      </c>
      <c r="H322" s="1">
        <v>16</v>
      </c>
    </row>
    <row r="323" spans="1:8" ht="15">
      <c r="A323" s="10"/>
      <c r="B323" s="1">
        <v>30197332</v>
      </c>
      <c r="C323" s="5" t="s">
        <v>983</v>
      </c>
      <c r="D323" s="1" t="s">
        <v>15</v>
      </c>
      <c r="E323" s="1" t="s">
        <v>16</v>
      </c>
      <c r="F323" s="1">
        <v>650</v>
      </c>
      <c r="G323" s="1">
        <f t="shared" si="9"/>
        <v>6500</v>
      </c>
      <c r="H323" s="1">
        <v>10</v>
      </c>
    </row>
    <row r="324" spans="1:8" ht="15">
      <c r="A324" s="10"/>
      <c r="B324" s="1">
        <v>30197622</v>
      </c>
      <c r="C324" s="5" t="s">
        <v>100</v>
      </c>
      <c r="D324" s="1" t="s">
        <v>15</v>
      </c>
      <c r="E324" s="1" t="s">
        <v>89</v>
      </c>
      <c r="F324" s="1">
        <v>1400</v>
      </c>
      <c r="G324" s="1">
        <f t="shared" si="9"/>
        <v>505400</v>
      </c>
      <c r="H324" s="1">
        <v>361</v>
      </c>
    </row>
    <row r="325" spans="1:8" ht="15">
      <c r="A325" s="10"/>
      <c r="B325" s="1">
        <v>30199420</v>
      </c>
      <c r="C325" s="5" t="s">
        <v>630</v>
      </c>
      <c r="D325" s="1" t="s">
        <v>15</v>
      </c>
      <c r="E325" s="1" t="s">
        <v>89</v>
      </c>
      <c r="F325" s="1">
        <v>930</v>
      </c>
      <c r="G325" s="1">
        <f t="shared" si="9"/>
        <v>9300</v>
      </c>
      <c r="H325" s="1">
        <v>10</v>
      </c>
    </row>
    <row r="326" spans="1:8" ht="15">
      <c r="A326" s="10"/>
      <c r="B326" s="1">
        <v>30234620</v>
      </c>
      <c r="C326" s="5" t="s">
        <v>634</v>
      </c>
      <c r="D326" s="1" t="s">
        <v>15</v>
      </c>
      <c r="E326" s="1" t="s">
        <v>16</v>
      </c>
      <c r="F326" s="1">
        <v>2200</v>
      </c>
      <c r="G326" s="1">
        <f t="shared" si="9"/>
        <v>11000</v>
      </c>
      <c r="H326" s="1">
        <v>5</v>
      </c>
    </row>
    <row r="327" spans="1:8" ht="15">
      <c r="A327" s="8" t="s">
        <v>217</v>
      </c>
      <c r="B327" s="8"/>
      <c r="C327" s="8"/>
      <c r="D327" s="8"/>
      <c r="E327" s="8"/>
      <c r="F327" s="8"/>
      <c r="G327" s="3">
        <f>SUM(G328:G330)</f>
        <v>1164225.58</v>
      </c>
      <c r="H327" s="3"/>
    </row>
    <row r="328" spans="1:8" ht="15">
      <c r="A328" s="10">
        <v>421200</v>
      </c>
      <c r="B328" s="1">
        <v>65311100</v>
      </c>
      <c r="C328" s="5" t="s">
        <v>798</v>
      </c>
      <c r="D328" s="1" t="s">
        <v>233</v>
      </c>
      <c r="E328" s="1" t="s">
        <v>856</v>
      </c>
      <c r="F328" s="1">
        <v>44.98</v>
      </c>
      <c r="G328" s="1">
        <f>F328*H328</f>
        <v>1053026.78</v>
      </c>
      <c r="H328" s="1">
        <v>23411</v>
      </c>
    </row>
    <row r="329" spans="1:8" ht="15">
      <c r="A329" s="10">
        <v>421300</v>
      </c>
      <c r="B329" s="1">
        <v>65111100</v>
      </c>
      <c r="C329" s="5" t="s">
        <v>799</v>
      </c>
      <c r="D329" s="1" t="s">
        <v>233</v>
      </c>
      <c r="E329" s="1" t="s">
        <v>425</v>
      </c>
      <c r="F329" s="1">
        <v>170</v>
      </c>
      <c r="G329" s="1">
        <f>F329*H329</f>
        <v>19998.8</v>
      </c>
      <c r="H329" s="1">
        <v>117.64</v>
      </c>
    </row>
    <row r="330" spans="1:8" ht="15">
      <c r="A330" s="10">
        <v>421400</v>
      </c>
      <c r="B330" s="1">
        <v>64211110</v>
      </c>
      <c r="C330" s="5" t="s">
        <v>684</v>
      </c>
      <c r="D330" s="1" t="s">
        <v>28</v>
      </c>
      <c r="E330" s="1" t="s">
        <v>39</v>
      </c>
      <c r="F330" s="1">
        <v>91200</v>
      </c>
      <c r="G330" s="1">
        <f>F330*H330</f>
        <v>91200</v>
      </c>
      <c r="H330" s="1">
        <v>1</v>
      </c>
    </row>
    <row r="331" spans="1:8" ht="39.75" customHeight="1">
      <c r="A331" s="9" t="s">
        <v>607</v>
      </c>
      <c r="B331" s="9"/>
      <c r="C331" s="9"/>
      <c r="D331" s="9"/>
      <c r="E331" s="9"/>
      <c r="F331" s="9"/>
      <c r="G331" s="6">
        <f>SUM(G332)</f>
        <v>42009000</v>
      </c>
      <c r="H331" s="6"/>
    </row>
    <row r="332" spans="1:8" ht="15">
      <c r="A332" s="8" t="s">
        <v>217</v>
      </c>
      <c r="B332" s="8"/>
      <c r="C332" s="8"/>
      <c r="D332" s="8"/>
      <c r="E332" s="8"/>
      <c r="F332" s="8"/>
      <c r="G332" s="3">
        <f>SUM(G333:G333)</f>
        <v>42009000</v>
      </c>
      <c r="H332" s="3"/>
    </row>
    <row r="333" spans="1:8" ht="15">
      <c r="A333" s="10">
        <v>421500</v>
      </c>
      <c r="B333" s="1">
        <v>66511140</v>
      </c>
      <c r="C333" s="5" t="s">
        <v>1475</v>
      </c>
      <c r="D333" s="1" t="s">
        <v>233</v>
      </c>
      <c r="E333" s="1" t="s">
        <v>39</v>
      </c>
      <c r="F333" s="1">
        <v>42009000</v>
      </c>
      <c r="G333" s="1">
        <f>F333*H333</f>
        <v>42009000</v>
      </c>
      <c r="H333" s="1">
        <v>1</v>
      </c>
    </row>
    <row r="334" spans="1:8" ht="39.75" customHeight="1">
      <c r="A334" s="9" t="s">
        <v>1655</v>
      </c>
      <c r="B334" s="9"/>
      <c r="C334" s="9"/>
      <c r="D334" s="9"/>
      <c r="E334" s="9"/>
      <c r="F334" s="9"/>
      <c r="G334" s="6">
        <f>SUM(G335)</f>
        <v>1500000</v>
      </c>
      <c r="H334" s="6"/>
    </row>
    <row r="335" spans="1:8" ht="15">
      <c r="A335" s="8" t="s">
        <v>217</v>
      </c>
      <c r="B335" s="8"/>
      <c r="C335" s="8"/>
      <c r="D335" s="8"/>
      <c r="E335" s="8"/>
      <c r="F335" s="8"/>
      <c r="G335" s="3">
        <f>SUM(G336:G336)</f>
        <v>1500000</v>
      </c>
      <c r="H335" s="3"/>
    </row>
    <row r="336" spans="1:8" ht="45">
      <c r="A336" s="10">
        <v>421600</v>
      </c>
      <c r="B336" s="1">
        <v>60171200</v>
      </c>
      <c r="C336" s="5" t="s">
        <v>700</v>
      </c>
      <c r="D336" s="1" t="s">
        <v>28</v>
      </c>
      <c r="E336" s="1" t="s">
        <v>39</v>
      </c>
      <c r="F336" s="1">
        <v>1500000</v>
      </c>
      <c r="G336" s="1">
        <f>F336*H336</f>
        <v>1500000</v>
      </c>
      <c r="H336" s="1">
        <v>1</v>
      </c>
    </row>
    <row r="337" spans="1:8" ht="39.75" customHeight="1">
      <c r="A337" s="13" t="s">
        <v>1656</v>
      </c>
      <c r="B337" s="13"/>
      <c r="C337" s="13"/>
      <c r="D337" s="13"/>
      <c r="E337" s="13"/>
      <c r="F337" s="13"/>
      <c r="G337" s="4"/>
      <c r="H337" s="4"/>
    </row>
    <row r="338" spans="1:8" ht="15">
      <c r="A338" s="11" t="s">
        <v>613</v>
      </c>
      <c r="B338" s="11"/>
      <c r="C338" s="11"/>
      <c r="D338" s="11"/>
      <c r="E338" s="11"/>
      <c r="F338" s="11"/>
      <c r="G338" s="6">
        <f>SUM(G8+G116+G129+G132+G135+G140+G145+G150+G192+G195+G198+G201+G205+G213+G218+G227+G248+G262+G267+G276+G296+G299+G302+G311+G314+G331+G334)</f>
        <v>1155810352.34</v>
      </c>
      <c r="H338" s="6"/>
    </row>
  </sheetData>
  <sheetProtection formatCells="0" formatColumns="0" formatRows="0" insertColumns="0" insertRows="0" insertHyperlinks="0" deleteColumns="0" deleteRows="0" sort="0" autoFilter="0" pivotTables="0"/>
  <mergeCells count="111">
    <mergeCell ref="A337:F337"/>
    <mergeCell ref="A338:F338"/>
    <mergeCell ref="A331:F331"/>
    <mergeCell ref="A332:F332"/>
    <mergeCell ref="A334:F334"/>
    <mergeCell ref="A335:F335"/>
    <mergeCell ref="A316:A326"/>
    <mergeCell ref="A315:F315"/>
    <mergeCell ref="A327:F327"/>
    <mergeCell ref="A310:F310"/>
    <mergeCell ref="A311:F311"/>
    <mergeCell ref="A312:F312"/>
    <mergeCell ref="A314:F314"/>
    <mergeCell ref="A300:F300"/>
    <mergeCell ref="A302:F302"/>
    <mergeCell ref="A304:A305"/>
    <mergeCell ref="A303:F303"/>
    <mergeCell ref="A307:A309"/>
    <mergeCell ref="A306:F306"/>
    <mergeCell ref="A283:A295"/>
    <mergeCell ref="A282:F282"/>
    <mergeCell ref="A296:F296"/>
    <mergeCell ref="A297:F297"/>
    <mergeCell ref="A299:F299"/>
    <mergeCell ref="A267:F267"/>
    <mergeCell ref="A269:A275"/>
    <mergeCell ref="A268:F268"/>
    <mergeCell ref="A276:F276"/>
    <mergeCell ref="A278:A281"/>
    <mergeCell ref="A277:F277"/>
    <mergeCell ref="A259:A261"/>
    <mergeCell ref="A258:F258"/>
    <mergeCell ref="A262:F262"/>
    <mergeCell ref="A263:F263"/>
    <mergeCell ref="A265:F265"/>
    <mergeCell ref="A236:A247"/>
    <mergeCell ref="A235:F235"/>
    <mergeCell ref="A248:F248"/>
    <mergeCell ref="A250:A252"/>
    <mergeCell ref="A249:F249"/>
    <mergeCell ref="A254:A257"/>
    <mergeCell ref="A253:F253"/>
    <mergeCell ref="A220:A224"/>
    <mergeCell ref="A219:F219"/>
    <mergeCell ref="A225:F225"/>
    <mergeCell ref="A227:F227"/>
    <mergeCell ref="A229:A234"/>
    <mergeCell ref="A228:F228"/>
    <mergeCell ref="A213:F213"/>
    <mergeCell ref="A214:F214"/>
    <mergeCell ref="A216:F216"/>
    <mergeCell ref="A218:F218"/>
    <mergeCell ref="A206:F206"/>
    <mergeCell ref="A211:A212"/>
    <mergeCell ref="A209:F209"/>
    <mergeCell ref="A199:F199"/>
    <mergeCell ref="A201:F201"/>
    <mergeCell ref="A203:A204"/>
    <mergeCell ref="A202:F202"/>
    <mergeCell ref="A205:F205"/>
    <mergeCell ref="A193:F193"/>
    <mergeCell ref="A195:F195"/>
    <mergeCell ref="A196:F196"/>
    <mergeCell ref="A198:F198"/>
    <mergeCell ref="A152:A188"/>
    <mergeCell ref="A151:F151"/>
    <mergeCell ref="A189:F189"/>
    <mergeCell ref="A191:F191"/>
    <mergeCell ref="A192:F192"/>
    <mergeCell ref="A145:F145"/>
    <mergeCell ref="A146:F146"/>
    <mergeCell ref="A148:F148"/>
    <mergeCell ref="A150:F150"/>
    <mergeCell ref="A138:F138"/>
    <mergeCell ref="A140:F140"/>
    <mergeCell ref="A141:F141"/>
    <mergeCell ref="A143:F143"/>
    <mergeCell ref="A132:F132"/>
    <mergeCell ref="A133:F133"/>
    <mergeCell ref="A135:F135"/>
    <mergeCell ref="A136:F136"/>
    <mergeCell ref="A124:F124"/>
    <mergeCell ref="A129:F129"/>
    <mergeCell ref="A130:F130"/>
    <mergeCell ref="A116:F116"/>
    <mergeCell ref="A118:A123"/>
    <mergeCell ref="A117:F117"/>
    <mergeCell ref="A105:A107"/>
    <mergeCell ref="A108:A115"/>
    <mergeCell ref="A89:F89"/>
    <mergeCell ref="A85:A88"/>
    <mergeCell ref="A84:F84"/>
    <mergeCell ref="A90:A91"/>
    <mergeCell ref="A92:A93"/>
    <mergeCell ref="A94:A97"/>
    <mergeCell ref="A98:A101"/>
    <mergeCell ref="A8:F8"/>
    <mergeCell ref="A10:A44"/>
    <mergeCell ref="A45:A53"/>
    <mergeCell ref="A54:A78"/>
    <mergeCell ref="A79:A8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1735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SUM(G9+G102+G109)</f>
        <v>48016700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SUM(G10:G101)</f>
        <v>13783400</v>
      </c>
      <c r="H9" s="3"/>
    </row>
    <row r="10" spans="1:8" ht="15">
      <c r="A10" s="10">
        <v>426100</v>
      </c>
      <c r="B10" s="1">
        <v>22811150</v>
      </c>
      <c r="C10" s="5" t="s">
        <v>43</v>
      </c>
      <c r="D10" s="1" t="s">
        <v>28</v>
      </c>
      <c r="E10" s="1" t="s">
        <v>16</v>
      </c>
      <c r="F10" s="1">
        <v>200</v>
      </c>
      <c r="G10" s="1">
        <f aca="true" t="shared" si="0" ref="G10:G41">F10*H10</f>
        <v>9000</v>
      </c>
      <c r="H10" s="1">
        <v>45</v>
      </c>
    </row>
    <row r="11" spans="1:8" ht="15">
      <c r="A11" s="10"/>
      <c r="B11" s="1">
        <v>22811180</v>
      </c>
      <c r="C11" s="5" t="s">
        <v>44</v>
      </c>
      <c r="D11" s="1" t="s">
        <v>28</v>
      </c>
      <c r="E11" s="1" t="s">
        <v>16</v>
      </c>
      <c r="F11" s="1">
        <v>2700</v>
      </c>
      <c r="G11" s="1">
        <f t="shared" si="0"/>
        <v>27000</v>
      </c>
      <c r="H11" s="1">
        <v>10</v>
      </c>
    </row>
    <row r="12" spans="1:8" ht="15">
      <c r="A12" s="10"/>
      <c r="B12" s="1">
        <v>24911200</v>
      </c>
      <c r="C12" s="5" t="s">
        <v>615</v>
      </c>
      <c r="D12" s="1" t="s">
        <v>28</v>
      </c>
      <c r="E12" s="1" t="s">
        <v>29</v>
      </c>
      <c r="F12" s="1">
        <v>1800</v>
      </c>
      <c r="G12" s="1">
        <f t="shared" si="0"/>
        <v>3600</v>
      </c>
      <c r="H12" s="1">
        <v>2</v>
      </c>
    </row>
    <row r="13" spans="1:8" ht="15">
      <c r="A13" s="10"/>
      <c r="B13" s="1">
        <v>24911500</v>
      </c>
      <c r="C13" s="5" t="s">
        <v>45</v>
      </c>
      <c r="D13" s="1" t="s">
        <v>28</v>
      </c>
      <c r="E13" s="1" t="s">
        <v>16</v>
      </c>
      <c r="F13" s="1">
        <v>335</v>
      </c>
      <c r="G13" s="1">
        <f t="shared" si="0"/>
        <v>10050</v>
      </c>
      <c r="H13" s="1">
        <v>30</v>
      </c>
    </row>
    <row r="14" spans="1:8" ht="15">
      <c r="A14" s="10"/>
      <c r="B14" s="1">
        <v>30141200</v>
      </c>
      <c r="C14" s="5" t="s">
        <v>73</v>
      </c>
      <c r="D14" s="1" t="s">
        <v>28</v>
      </c>
      <c r="E14" s="1" t="s">
        <v>16</v>
      </c>
      <c r="F14" s="1">
        <v>4000</v>
      </c>
      <c r="G14" s="1">
        <f t="shared" si="0"/>
        <v>16000</v>
      </c>
      <c r="H14" s="1">
        <v>4</v>
      </c>
    </row>
    <row r="15" spans="1:8" ht="15">
      <c r="A15" s="10"/>
      <c r="B15" s="1">
        <v>30192111</v>
      </c>
      <c r="C15" s="5" t="s">
        <v>75</v>
      </c>
      <c r="D15" s="1" t="s">
        <v>28</v>
      </c>
      <c r="E15" s="1" t="s">
        <v>16</v>
      </c>
      <c r="F15" s="1">
        <v>2000</v>
      </c>
      <c r="G15" s="1">
        <f t="shared" si="0"/>
        <v>6000</v>
      </c>
      <c r="H15" s="1">
        <v>3</v>
      </c>
    </row>
    <row r="16" spans="1:8" ht="15">
      <c r="A16" s="10"/>
      <c r="B16" s="1">
        <v>30192114</v>
      </c>
      <c r="C16" s="5" t="s">
        <v>616</v>
      </c>
      <c r="D16" s="1" t="s">
        <v>28</v>
      </c>
      <c r="E16" s="1" t="s">
        <v>16</v>
      </c>
      <c r="F16" s="1">
        <v>175</v>
      </c>
      <c r="G16" s="1">
        <f t="shared" si="0"/>
        <v>2625</v>
      </c>
      <c r="H16" s="1">
        <v>15</v>
      </c>
    </row>
    <row r="17" spans="1:8" ht="15">
      <c r="A17" s="10"/>
      <c r="B17" s="1">
        <v>30192128</v>
      </c>
      <c r="C17" s="5" t="s">
        <v>78</v>
      </c>
      <c r="D17" s="1" t="s">
        <v>28</v>
      </c>
      <c r="E17" s="1" t="s">
        <v>16</v>
      </c>
      <c r="F17" s="1">
        <v>470</v>
      </c>
      <c r="G17" s="1">
        <f t="shared" si="0"/>
        <v>56400</v>
      </c>
      <c r="H17" s="1">
        <v>120</v>
      </c>
    </row>
    <row r="18" spans="1:8" ht="15">
      <c r="A18" s="10"/>
      <c r="B18" s="1">
        <v>30192131</v>
      </c>
      <c r="C18" s="5" t="s">
        <v>617</v>
      </c>
      <c r="D18" s="1" t="s">
        <v>28</v>
      </c>
      <c r="E18" s="1" t="s">
        <v>16</v>
      </c>
      <c r="F18" s="1">
        <v>150</v>
      </c>
      <c r="G18" s="1">
        <f t="shared" si="0"/>
        <v>7500</v>
      </c>
      <c r="H18" s="1">
        <v>50</v>
      </c>
    </row>
    <row r="19" spans="1:8" ht="15">
      <c r="A19" s="10"/>
      <c r="B19" s="1">
        <v>30192133</v>
      </c>
      <c r="C19" s="5" t="s">
        <v>80</v>
      </c>
      <c r="D19" s="1" t="s">
        <v>28</v>
      </c>
      <c r="E19" s="1" t="s">
        <v>16</v>
      </c>
      <c r="F19" s="1">
        <v>100</v>
      </c>
      <c r="G19" s="1">
        <f t="shared" si="0"/>
        <v>2000</v>
      </c>
      <c r="H19" s="1">
        <v>20</v>
      </c>
    </row>
    <row r="20" spans="1:8" ht="15">
      <c r="A20" s="10"/>
      <c r="B20" s="1">
        <v>30192135</v>
      </c>
      <c r="C20" s="5" t="s">
        <v>618</v>
      </c>
      <c r="D20" s="1" t="s">
        <v>28</v>
      </c>
      <c r="E20" s="1" t="s">
        <v>89</v>
      </c>
      <c r="F20" s="1">
        <v>150</v>
      </c>
      <c r="G20" s="1">
        <f t="shared" si="0"/>
        <v>2100</v>
      </c>
      <c r="H20" s="1">
        <v>14</v>
      </c>
    </row>
    <row r="21" spans="1:8" ht="15">
      <c r="A21" s="10"/>
      <c r="B21" s="1">
        <v>30192160</v>
      </c>
      <c r="C21" s="5" t="s">
        <v>619</v>
      </c>
      <c r="D21" s="1" t="s">
        <v>28</v>
      </c>
      <c r="E21" s="1" t="s">
        <v>16</v>
      </c>
      <c r="F21" s="1">
        <v>185</v>
      </c>
      <c r="G21" s="1">
        <f t="shared" si="0"/>
        <v>6475</v>
      </c>
      <c r="H21" s="1">
        <v>35</v>
      </c>
    </row>
    <row r="22" spans="1:8" ht="30">
      <c r="A22" s="10"/>
      <c r="B22" s="1">
        <v>30192210</v>
      </c>
      <c r="C22" s="5" t="s">
        <v>620</v>
      </c>
      <c r="D22" s="1" t="s">
        <v>28</v>
      </c>
      <c r="E22" s="1" t="s">
        <v>16</v>
      </c>
      <c r="F22" s="1">
        <v>700</v>
      </c>
      <c r="G22" s="1">
        <f t="shared" si="0"/>
        <v>5600</v>
      </c>
      <c r="H22" s="1">
        <v>8</v>
      </c>
    </row>
    <row r="23" spans="1:8" ht="15">
      <c r="A23" s="10"/>
      <c r="B23" s="1">
        <v>30192720</v>
      </c>
      <c r="C23" s="5" t="s">
        <v>83</v>
      </c>
      <c r="D23" s="1" t="s">
        <v>28</v>
      </c>
      <c r="E23" s="1" t="s">
        <v>16</v>
      </c>
      <c r="F23" s="1">
        <v>150</v>
      </c>
      <c r="G23" s="1">
        <f t="shared" si="0"/>
        <v>9000</v>
      </c>
      <c r="H23" s="1">
        <v>60</v>
      </c>
    </row>
    <row r="24" spans="1:8" ht="30">
      <c r="A24" s="10"/>
      <c r="B24" s="1">
        <v>30193110</v>
      </c>
      <c r="C24" s="5" t="s">
        <v>777</v>
      </c>
      <c r="D24" s="1" t="s">
        <v>28</v>
      </c>
      <c r="E24" s="1" t="s">
        <v>16</v>
      </c>
      <c r="F24" s="1">
        <v>2500</v>
      </c>
      <c r="G24" s="1">
        <f t="shared" si="0"/>
        <v>10000</v>
      </c>
      <c r="H24" s="1">
        <v>4</v>
      </c>
    </row>
    <row r="25" spans="1:8" ht="15">
      <c r="A25" s="10"/>
      <c r="B25" s="1">
        <v>30197100</v>
      </c>
      <c r="C25" s="5" t="s">
        <v>1657</v>
      </c>
      <c r="D25" s="1" t="s">
        <v>28</v>
      </c>
      <c r="E25" s="1" t="s">
        <v>89</v>
      </c>
      <c r="F25" s="1">
        <v>100</v>
      </c>
      <c r="G25" s="1">
        <f t="shared" si="0"/>
        <v>8200</v>
      </c>
      <c r="H25" s="1">
        <v>82</v>
      </c>
    </row>
    <row r="26" spans="1:8" ht="15">
      <c r="A26" s="10"/>
      <c r="B26" s="1">
        <v>30197112</v>
      </c>
      <c r="C26" s="5" t="s">
        <v>90</v>
      </c>
      <c r="D26" s="1" t="s">
        <v>28</v>
      </c>
      <c r="E26" s="1" t="s">
        <v>89</v>
      </c>
      <c r="F26" s="1">
        <v>70</v>
      </c>
      <c r="G26" s="1">
        <f t="shared" si="0"/>
        <v>7000</v>
      </c>
      <c r="H26" s="1">
        <v>100</v>
      </c>
    </row>
    <row r="27" spans="1:8" ht="15">
      <c r="A27" s="10"/>
      <c r="B27" s="1">
        <v>30197230</v>
      </c>
      <c r="C27" s="5" t="s">
        <v>1658</v>
      </c>
      <c r="D27" s="1" t="s">
        <v>28</v>
      </c>
      <c r="E27" s="1" t="s">
        <v>16</v>
      </c>
      <c r="F27" s="1">
        <v>65</v>
      </c>
      <c r="G27" s="1">
        <f t="shared" si="0"/>
        <v>1300</v>
      </c>
      <c r="H27" s="1">
        <v>20</v>
      </c>
    </row>
    <row r="28" spans="1:8" ht="15">
      <c r="A28" s="10"/>
      <c r="B28" s="1">
        <v>30197231</v>
      </c>
      <c r="C28" s="5" t="s">
        <v>92</v>
      </c>
      <c r="D28" s="1" t="s">
        <v>28</v>
      </c>
      <c r="E28" s="1" t="s">
        <v>16</v>
      </c>
      <c r="F28" s="1">
        <v>10</v>
      </c>
      <c r="G28" s="1">
        <f t="shared" si="0"/>
        <v>40000</v>
      </c>
      <c r="H28" s="1">
        <v>4000</v>
      </c>
    </row>
    <row r="29" spans="1:8" ht="15">
      <c r="A29" s="10"/>
      <c r="B29" s="1">
        <v>30197232</v>
      </c>
      <c r="C29" s="5" t="s">
        <v>93</v>
      </c>
      <c r="D29" s="1" t="s">
        <v>28</v>
      </c>
      <c r="E29" s="1" t="s">
        <v>16</v>
      </c>
      <c r="F29" s="1">
        <v>60</v>
      </c>
      <c r="G29" s="1">
        <f t="shared" si="0"/>
        <v>21060</v>
      </c>
      <c r="H29" s="1">
        <v>351</v>
      </c>
    </row>
    <row r="30" spans="1:8" ht="15">
      <c r="A30" s="10"/>
      <c r="B30" s="1">
        <v>30197234</v>
      </c>
      <c r="C30" s="5" t="s">
        <v>1659</v>
      </c>
      <c r="D30" s="1" t="s">
        <v>28</v>
      </c>
      <c r="E30" s="1" t="s">
        <v>16</v>
      </c>
      <c r="F30" s="1">
        <v>600</v>
      </c>
      <c r="G30" s="1">
        <f t="shared" si="0"/>
        <v>24000</v>
      </c>
      <c r="H30" s="1">
        <v>40</v>
      </c>
    </row>
    <row r="31" spans="1:8" ht="15">
      <c r="A31" s="10"/>
      <c r="B31" s="1">
        <v>30197235</v>
      </c>
      <c r="C31" s="5" t="s">
        <v>628</v>
      </c>
      <c r="D31" s="1" t="s">
        <v>28</v>
      </c>
      <c r="E31" s="1" t="s">
        <v>16</v>
      </c>
      <c r="F31" s="1">
        <v>250</v>
      </c>
      <c r="G31" s="1">
        <f t="shared" si="0"/>
        <v>3750</v>
      </c>
      <c r="H31" s="1">
        <v>15</v>
      </c>
    </row>
    <row r="32" spans="1:8" ht="15">
      <c r="A32" s="10"/>
      <c r="B32" s="1">
        <v>30197323</v>
      </c>
      <c r="C32" s="5" t="s">
        <v>629</v>
      </c>
      <c r="D32" s="1" t="s">
        <v>28</v>
      </c>
      <c r="E32" s="1" t="s">
        <v>16</v>
      </c>
      <c r="F32" s="1">
        <v>4000</v>
      </c>
      <c r="G32" s="1">
        <f t="shared" si="0"/>
        <v>28000</v>
      </c>
      <c r="H32" s="1">
        <v>7</v>
      </c>
    </row>
    <row r="33" spans="1:8" ht="15">
      <c r="A33" s="10"/>
      <c r="B33" s="1">
        <v>30197331</v>
      </c>
      <c r="C33" s="5" t="s">
        <v>98</v>
      </c>
      <c r="D33" s="1" t="s">
        <v>28</v>
      </c>
      <c r="E33" s="1" t="s">
        <v>16</v>
      </c>
      <c r="F33" s="1">
        <v>1500</v>
      </c>
      <c r="G33" s="1">
        <f t="shared" si="0"/>
        <v>12000</v>
      </c>
      <c r="H33" s="1">
        <v>8</v>
      </c>
    </row>
    <row r="34" spans="1:8" ht="15">
      <c r="A34" s="10"/>
      <c r="B34" s="1">
        <v>30197622</v>
      </c>
      <c r="C34" s="5" t="s">
        <v>100</v>
      </c>
      <c r="D34" s="1" t="s">
        <v>28</v>
      </c>
      <c r="E34" s="1" t="s">
        <v>29</v>
      </c>
      <c r="F34" s="1">
        <v>650</v>
      </c>
      <c r="G34" s="1">
        <f t="shared" si="0"/>
        <v>1189500</v>
      </c>
      <c r="H34" s="1">
        <v>1830</v>
      </c>
    </row>
    <row r="35" spans="1:8" ht="15">
      <c r="A35" s="10"/>
      <c r="B35" s="1">
        <v>30197646</v>
      </c>
      <c r="C35" s="5" t="s">
        <v>102</v>
      </c>
      <c r="D35" s="1" t="s">
        <v>28</v>
      </c>
      <c r="E35" s="1" t="s">
        <v>29</v>
      </c>
      <c r="F35" s="1">
        <v>784</v>
      </c>
      <c r="G35" s="1">
        <f t="shared" si="0"/>
        <v>7840</v>
      </c>
      <c r="H35" s="1">
        <v>10</v>
      </c>
    </row>
    <row r="36" spans="1:8" ht="15">
      <c r="A36" s="10"/>
      <c r="B36" s="1">
        <v>30199420</v>
      </c>
      <c r="C36" s="5" t="s">
        <v>630</v>
      </c>
      <c r="D36" s="1" t="s">
        <v>28</v>
      </c>
      <c r="E36" s="1" t="s">
        <v>16</v>
      </c>
      <c r="F36" s="1">
        <v>225</v>
      </c>
      <c r="G36" s="1">
        <f t="shared" si="0"/>
        <v>45000</v>
      </c>
      <c r="H36" s="1">
        <v>200</v>
      </c>
    </row>
    <row r="37" spans="1:8" ht="30">
      <c r="A37" s="10"/>
      <c r="B37" s="1">
        <v>30230000</v>
      </c>
      <c r="C37" s="5" t="s">
        <v>1660</v>
      </c>
      <c r="D37" s="1" t="s">
        <v>28</v>
      </c>
      <c r="E37" s="1" t="s">
        <v>16</v>
      </c>
      <c r="F37" s="1">
        <v>29000</v>
      </c>
      <c r="G37" s="1">
        <f t="shared" si="0"/>
        <v>145000</v>
      </c>
      <c r="H37" s="1">
        <v>5</v>
      </c>
    </row>
    <row r="38" spans="1:8" ht="30">
      <c r="A38" s="10"/>
      <c r="B38" s="1">
        <v>30230000</v>
      </c>
      <c r="C38" s="5" t="s">
        <v>1661</v>
      </c>
      <c r="D38" s="1" t="s">
        <v>28</v>
      </c>
      <c r="E38" s="1" t="s">
        <v>16</v>
      </c>
      <c r="F38" s="1">
        <v>3000</v>
      </c>
      <c r="G38" s="1">
        <f t="shared" si="0"/>
        <v>30000</v>
      </c>
      <c r="H38" s="1">
        <v>10</v>
      </c>
    </row>
    <row r="39" spans="1:8" ht="30">
      <c r="A39" s="10"/>
      <c r="B39" s="1">
        <v>30230000</v>
      </c>
      <c r="C39" s="5" t="s">
        <v>1662</v>
      </c>
      <c r="D39" s="1" t="s">
        <v>28</v>
      </c>
      <c r="E39" s="1" t="s">
        <v>16</v>
      </c>
      <c r="F39" s="1">
        <v>3200</v>
      </c>
      <c r="G39" s="1">
        <f t="shared" si="0"/>
        <v>16000</v>
      </c>
      <c r="H39" s="1">
        <v>5</v>
      </c>
    </row>
    <row r="40" spans="1:8" ht="15">
      <c r="A40" s="10"/>
      <c r="B40" s="1">
        <v>30234630</v>
      </c>
      <c r="C40" s="5" t="s">
        <v>116</v>
      </c>
      <c r="D40" s="1" t="s">
        <v>28</v>
      </c>
      <c r="E40" s="1" t="s">
        <v>16</v>
      </c>
      <c r="F40" s="1">
        <v>3500</v>
      </c>
      <c r="G40" s="1">
        <f t="shared" si="0"/>
        <v>28000</v>
      </c>
      <c r="H40" s="1">
        <v>8</v>
      </c>
    </row>
    <row r="41" spans="1:8" ht="15">
      <c r="A41" s="10"/>
      <c r="B41" s="1">
        <v>30234650</v>
      </c>
      <c r="C41" s="5" t="s">
        <v>118</v>
      </c>
      <c r="D41" s="1" t="s">
        <v>28</v>
      </c>
      <c r="E41" s="1" t="s">
        <v>16</v>
      </c>
      <c r="F41" s="1">
        <v>5500</v>
      </c>
      <c r="G41" s="1">
        <f t="shared" si="0"/>
        <v>55000</v>
      </c>
      <c r="H41" s="1">
        <v>10</v>
      </c>
    </row>
    <row r="42" spans="1:8" ht="30">
      <c r="A42" s="10"/>
      <c r="B42" s="1">
        <v>30237310</v>
      </c>
      <c r="C42" s="5" t="s">
        <v>1663</v>
      </c>
      <c r="D42" s="1" t="s">
        <v>28</v>
      </c>
      <c r="E42" s="1" t="s">
        <v>16</v>
      </c>
      <c r="F42" s="1">
        <v>4000</v>
      </c>
      <c r="G42" s="1">
        <f aca="true" t="shared" si="1" ref="G42:G73">F42*H42</f>
        <v>20000</v>
      </c>
      <c r="H42" s="1">
        <v>5</v>
      </c>
    </row>
    <row r="43" spans="1:8" ht="30">
      <c r="A43" s="10"/>
      <c r="B43" s="1">
        <v>30237310</v>
      </c>
      <c r="C43" s="5" t="s">
        <v>1664</v>
      </c>
      <c r="D43" s="1" t="s">
        <v>28</v>
      </c>
      <c r="E43" s="1" t="s">
        <v>16</v>
      </c>
      <c r="F43" s="1">
        <v>3500</v>
      </c>
      <c r="G43" s="1">
        <f t="shared" si="1"/>
        <v>17500</v>
      </c>
      <c r="H43" s="1">
        <v>5</v>
      </c>
    </row>
    <row r="44" spans="1:8" ht="15">
      <c r="A44" s="10"/>
      <c r="B44" s="1">
        <v>30237411</v>
      </c>
      <c r="C44" s="5" t="s">
        <v>124</v>
      </c>
      <c r="D44" s="1" t="s">
        <v>28</v>
      </c>
      <c r="E44" s="1" t="s">
        <v>16</v>
      </c>
      <c r="F44" s="1">
        <v>1400</v>
      </c>
      <c r="G44" s="1">
        <f t="shared" si="1"/>
        <v>7000</v>
      </c>
      <c r="H44" s="1">
        <v>5</v>
      </c>
    </row>
    <row r="45" spans="1:8" ht="15">
      <c r="A45" s="10"/>
      <c r="B45" s="1">
        <v>30237460</v>
      </c>
      <c r="C45" s="5" t="s">
        <v>126</v>
      </c>
      <c r="D45" s="1" t="s">
        <v>28</v>
      </c>
      <c r="E45" s="1" t="s">
        <v>16</v>
      </c>
      <c r="F45" s="1">
        <v>2275</v>
      </c>
      <c r="G45" s="1">
        <f t="shared" si="1"/>
        <v>11375</v>
      </c>
      <c r="H45" s="1">
        <v>5</v>
      </c>
    </row>
    <row r="46" spans="1:8" ht="15">
      <c r="A46" s="10"/>
      <c r="B46" s="1">
        <v>35821400</v>
      </c>
      <c r="C46" s="5" t="s">
        <v>363</v>
      </c>
      <c r="D46" s="1" t="s">
        <v>28</v>
      </c>
      <c r="E46" s="1" t="s">
        <v>16</v>
      </c>
      <c r="F46" s="1">
        <v>3500</v>
      </c>
      <c r="G46" s="1">
        <f t="shared" si="1"/>
        <v>87500</v>
      </c>
      <c r="H46" s="1">
        <v>25</v>
      </c>
    </row>
    <row r="47" spans="1:8" ht="15">
      <c r="A47" s="10"/>
      <c r="B47" s="1">
        <v>39263410</v>
      </c>
      <c r="C47" s="5" t="s">
        <v>144</v>
      </c>
      <c r="D47" s="1" t="s">
        <v>28</v>
      </c>
      <c r="E47" s="1" t="s">
        <v>89</v>
      </c>
      <c r="F47" s="1">
        <v>85</v>
      </c>
      <c r="G47" s="1">
        <f t="shared" si="1"/>
        <v>8500</v>
      </c>
      <c r="H47" s="1">
        <v>100</v>
      </c>
    </row>
    <row r="48" spans="1:8" ht="15">
      <c r="A48" s="10"/>
      <c r="B48" s="1">
        <v>39263420</v>
      </c>
      <c r="C48" s="5" t="s">
        <v>145</v>
      </c>
      <c r="D48" s="1" t="s">
        <v>28</v>
      </c>
      <c r="E48" s="1" t="s">
        <v>89</v>
      </c>
      <c r="F48" s="1">
        <v>300</v>
      </c>
      <c r="G48" s="1">
        <f t="shared" si="1"/>
        <v>30000</v>
      </c>
      <c r="H48" s="1">
        <v>100</v>
      </c>
    </row>
    <row r="49" spans="1:8" ht="15">
      <c r="A49" s="10"/>
      <c r="B49" s="1">
        <v>39263530</v>
      </c>
      <c r="C49" s="5" t="s">
        <v>148</v>
      </c>
      <c r="D49" s="1" t="s">
        <v>28</v>
      </c>
      <c r="E49" s="1" t="s">
        <v>16</v>
      </c>
      <c r="F49" s="1">
        <v>100</v>
      </c>
      <c r="G49" s="1">
        <f t="shared" si="1"/>
        <v>15000</v>
      </c>
      <c r="H49" s="1">
        <v>150</v>
      </c>
    </row>
    <row r="50" spans="1:8" ht="15">
      <c r="A50" s="10">
        <v>426400</v>
      </c>
      <c r="B50" s="1" t="s">
        <v>638</v>
      </c>
      <c r="C50" s="5" t="s">
        <v>639</v>
      </c>
      <c r="D50" s="1" t="s">
        <v>15</v>
      </c>
      <c r="E50" s="1" t="s">
        <v>36</v>
      </c>
      <c r="F50" s="1">
        <v>450</v>
      </c>
      <c r="G50" s="1">
        <f t="shared" si="1"/>
        <v>8272350</v>
      </c>
      <c r="H50" s="1">
        <v>18383</v>
      </c>
    </row>
    <row r="51" spans="1:8" ht="15">
      <c r="A51" s="10"/>
      <c r="B51" s="1">
        <v>34351200</v>
      </c>
      <c r="C51" s="5" t="s">
        <v>1665</v>
      </c>
      <c r="D51" s="1" t="s">
        <v>28</v>
      </c>
      <c r="E51" s="1" t="s">
        <v>16</v>
      </c>
      <c r="F51" s="1">
        <v>50</v>
      </c>
      <c r="G51" s="1">
        <f t="shared" si="1"/>
        <v>400</v>
      </c>
      <c r="H51" s="1">
        <v>8</v>
      </c>
    </row>
    <row r="52" spans="1:8" ht="15">
      <c r="A52" s="10">
        <v>426700</v>
      </c>
      <c r="B52" s="1">
        <v>18111100</v>
      </c>
      <c r="C52" s="5" t="s">
        <v>1666</v>
      </c>
      <c r="D52" s="1" t="s">
        <v>15</v>
      </c>
      <c r="E52" s="1" t="s">
        <v>16</v>
      </c>
      <c r="F52" s="1">
        <v>10000</v>
      </c>
      <c r="G52" s="1">
        <f t="shared" si="1"/>
        <v>50000</v>
      </c>
      <c r="H52" s="1">
        <v>5</v>
      </c>
    </row>
    <row r="53" spans="1:8" ht="15">
      <c r="A53" s="10"/>
      <c r="B53" s="1">
        <v>18421130</v>
      </c>
      <c r="C53" s="5" t="s">
        <v>640</v>
      </c>
      <c r="D53" s="1" t="s">
        <v>15</v>
      </c>
      <c r="E53" s="1" t="s">
        <v>16</v>
      </c>
      <c r="F53" s="1">
        <v>200</v>
      </c>
      <c r="G53" s="1">
        <f t="shared" si="1"/>
        <v>20000</v>
      </c>
      <c r="H53" s="1">
        <v>100</v>
      </c>
    </row>
    <row r="54" spans="1:8" ht="15">
      <c r="A54" s="10"/>
      <c r="B54" s="1">
        <v>19641000</v>
      </c>
      <c r="C54" s="5" t="s">
        <v>382</v>
      </c>
      <c r="D54" s="1" t="s">
        <v>15</v>
      </c>
      <c r="E54" s="1" t="s">
        <v>16</v>
      </c>
      <c r="F54" s="1">
        <v>25</v>
      </c>
      <c r="G54" s="1">
        <f t="shared" si="1"/>
        <v>25000</v>
      </c>
      <c r="H54" s="1">
        <v>1000</v>
      </c>
    </row>
    <row r="55" spans="1:8" ht="15">
      <c r="A55" s="10"/>
      <c r="B55" s="1">
        <v>31211180</v>
      </c>
      <c r="C55" s="5" t="s">
        <v>830</v>
      </c>
      <c r="D55" s="1" t="s">
        <v>28</v>
      </c>
      <c r="E55" s="1" t="s">
        <v>16</v>
      </c>
      <c r="F55" s="1">
        <v>488</v>
      </c>
      <c r="G55" s="1">
        <f t="shared" si="1"/>
        <v>4880</v>
      </c>
      <c r="H55" s="1">
        <v>10</v>
      </c>
    </row>
    <row r="56" spans="1:8" ht="15">
      <c r="A56" s="10"/>
      <c r="B56" s="1">
        <v>31521120</v>
      </c>
      <c r="C56" s="5" t="s">
        <v>1667</v>
      </c>
      <c r="D56" s="1" t="s">
        <v>15</v>
      </c>
      <c r="E56" s="1" t="s">
        <v>16</v>
      </c>
      <c r="F56" s="1">
        <v>3500</v>
      </c>
      <c r="G56" s="1">
        <f t="shared" si="1"/>
        <v>28000</v>
      </c>
      <c r="H56" s="1">
        <v>8</v>
      </c>
    </row>
    <row r="57" spans="1:8" ht="15">
      <c r="A57" s="10"/>
      <c r="B57" s="1">
        <v>31521130</v>
      </c>
      <c r="C57" s="5" t="s">
        <v>993</v>
      </c>
      <c r="D57" s="1" t="s">
        <v>15</v>
      </c>
      <c r="E57" s="1" t="s">
        <v>16</v>
      </c>
      <c r="F57" s="1">
        <v>5000</v>
      </c>
      <c r="G57" s="1">
        <f t="shared" si="1"/>
        <v>40000</v>
      </c>
      <c r="H57" s="1">
        <v>8</v>
      </c>
    </row>
    <row r="58" spans="1:8" ht="15">
      <c r="A58" s="10"/>
      <c r="B58" s="1">
        <v>31531100</v>
      </c>
      <c r="C58" s="5" t="s">
        <v>645</v>
      </c>
      <c r="D58" s="1" t="s">
        <v>28</v>
      </c>
      <c r="E58" s="1" t="s">
        <v>16</v>
      </c>
      <c r="F58" s="1">
        <v>100</v>
      </c>
      <c r="G58" s="1">
        <f t="shared" si="1"/>
        <v>40000</v>
      </c>
      <c r="H58" s="1">
        <v>400</v>
      </c>
    </row>
    <row r="59" spans="1:8" ht="15">
      <c r="A59" s="10"/>
      <c r="B59" s="1">
        <v>31531500</v>
      </c>
      <c r="C59" s="5" t="s">
        <v>1668</v>
      </c>
      <c r="D59" s="1" t="s">
        <v>15</v>
      </c>
      <c r="E59" s="1" t="s">
        <v>16</v>
      </c>
      <c r="F59" s="1">
        <v>400</v>
      </c>
      <c r="G59" s="1">
        <f t="shared" si="1"/>
        <v>20000</v>
      </c>
      <c r="H59" s="1">
        <v>50</v>
      </c>
    </row>
    <row r="60" spans="1:8" ht="15">
      <c r="A60" s="10"/>
      <c r="B60" s="1">
        <v>31531600</v>
      </c>
      <c r="C60" s="5" t="s">
        <v>1167</v>
      </c>
      <c r="D60" s="1" t="s">
        <v>15</v>
      </c>
      <c r="E60" s="1" t="s">
        <v>16</v>
      </c>
      <c r="F60" s="1">
        <v>400</v>
      </c>
      <c r="G60" s="1">
        <f t="shared" si="1"/>
        <v>20000</v>
      </c>
      <c r="H60" s="1">
        <v>50</v>
      </c>
    </row>
    <row r="61" spans="1:8" ht="15">
      <c r="A61" s="10"/>
      <c r="B61" s="1">
        <v>31681900</v>
      </c>
      <c r="C61" s="5" t="s">
        <v>1298</v>
      </c>
      <c r="D61" s="1" t="s">
        <v>15</v>
      </c>
      <c r="E61" s="1" t="s">
        <v>16</v>
      </c>
      <c r="F61" s="1">
        <v>30000</v>
      </c>
      <c r="G61" s="1">
        <f t="shared" si="1"/>
        <v>30000</v>
      </c>
      <c r="H61" s="1">
        <v>1</v>
      </c>
    </row>
    <row r="62" spans="1:8" ht="15">
      <c r="A62" s="10"/>
      <c r="B62" s="1">
        <v>31684400</v>
      </c>
      <c r="C62" s="5" t="s">
        <v>648</v>
      </c>
      <c r="D62" s="1" t="s">
        <v>15</v>
      </c>
      <c r="E62" s="1" t="s">
        <v>16</v>
      </c>
      <c r="F62" s="1">
        <v>1000</v>
      </c>
      <c r="G62" s="1">
        <f t="shared" si="1"/>
        <v>10000</v>
      </c>
      <c r="H62" s="1">
        <v>10</v>
      </c>
    </row>
    <row r="63" spans="1:8" ht="15">
      <c r="A63" s="10"/>
      <c r="B63" s="1">
        <v>31685000</v>
      </c>
      <c r="C63" s="5" t="s">
        <v>157</v>
      </c>
      <c r="D63" s="1" t="s">
        <v>28</v>
      </c>
      <c r="E63" s="1" t="s">
        <v>16</v>
      </c>
      <c r="F63" s="1">
        <v>1500</v>
      </c>
      <c r="G63" s="1">
        <f t="shared" si="1"/>
        <v>10500</v>
      </c>
      <c r="H63" s="1">
        <v>7</v>
      </c>
    </row>
    <row r="64" spans="1:8" ht="15">
      <c r="A64" s="10"/>
      <c r="B64" s="1">
        <v>33711210</v>
      </c>
      <c r="C64" s="5" t="s">
        <v>1669</v>
      </c>
      <c r="D64" s="1" t="s">
        <v>15</v>
      </c>
      <c r="E64" s="1" t="s">
        <v>16</v>
      </c>
      <c r="F64" s="1">
        <v>500</v>
      </c>
      <c r="G64" s="1">
        <f t="shared" si="1"/>
        <v>30000</v>
      </c>
      <c r="H64" s="1">
        <v>60</v>
      </c>
    </row>
    <row r="65" spans="1:8" ht="15">
      <c r="A65" s="10"/>
      <c r="B65" s="1">
        <v>33761100</v>
      </c>
      <c r="C65" s="5" t="s">
        <v>650</v>
      </c>
      <c r="D65" s="1" t="s">
        <v>28</v>
      </c>
      <c r="E65" s="1" t="s">
        <v>16</v>
      </c>
      <c r="F65" s="1">
        <v>120</v>
      </c>
      <c r="G65" s="1">
        <f t="shared" si="1"/>
        <v>120000</v>
      </c>
      <c r="H65" s="1">
        <v>1000</v>
      </c>
    </row>
    <row r="66" spans="1:8" ht="15">
      <c r="A66" s="10"/>
      <c r="B66" s="1">
        <v>33761600</v>
      </c>
      <c r="C66" s="5" t="s">
        <v>651</v>
      </c>
      <c r="D66" s="1" t="s">
        <v>15</v>
      </c>
      <c r="E66" s="1" t="s">
        <v>16</v>
      </c>
      <c r="F66" s="1">
        <v>500</v>
      </c>
      <c r="G66" s="1">
        <f t="shared" si="1"/>
        <v>30000</v>
      </c>
      <c r="H66" s="1">
        <v>60</v>
      </c>
    </row>
    <row r="67" spans="1:8" ht="30">
      <c r="A67" s="10"/>
      <c r="B67" s="1">
        <v>39111180</v>
      </c>
      <c r="C67" s="5" t="s">
        <v>1670</v>
      </c>
      <c r="D67" s="1" t="s">
        <v>28</v>
      </c>
      <c r="E67" s="1" t="s">
        <v>16</v>
      </c>
      <c r="F67" s="1">
        <v>500</v>
      </c>
      <c r="G67" s="1">
        <f t="shared" si="1"/>
        <v>10000</v>
      </c>
      <c r="H67" s="1">
        <v>20</v>
      </c>
    </row>
    <row r="68" spans="1:8" ht="15">
      <c r="A68" s="10"/>
      <c r="B68" s="1">
        <v>39221100</v>
      </c>
      <c r="C68" s="5" t="s">
        <v>1671</v>
      </c>
      <c r="D68" s="1" t="s">
        <v>28</v>
      </c>
      <c r="E68" s="1" t="s">
        <v>16</v>
      </c>
      <c r="F68" s="1">
        <v>5000</v>
      </c>
      <c r="G68" s="1">
        <f t="shared" si="1"/>
        <v>25000</v>
      </c>
      <c r="H68" s="1">
        <v>5</v>
      </c>
    </row>
    <row r="69" spans="1:8" ht="15">
      <c r="A69" s="10"/>
      <c r="B69" s="1">
        <v>39221480</v>
      </c>
      <c r="C69" s="5" t="s">
        <v>653</v>
      </c>
      <c r="D69" s="1" t="s">
        <v>15</v>
      </c>
      <c r="E69" s="1" t="s">
        <v>16</v>
      </c>
      <c r="F69" s="1">
        <v>585</v>
      </c>
      <c r="G69" s="1">
        <f t="shared" si="1"/>
        <v>4680</v>
      </c>
      <c r="H69" s="1">
        <v>8</v>
      </c>
    </row>
    <row r="70" spans="1:8" ht="15">
      <c r="A70" s="10"/>
      <c r="B70" s="1">
        <v>39224341</v>
      </c>
      <c r="C70" s="5" t="s">
        <v>656</v>
      </c>
      <c r="D70" s="1" t="s">
        <v>15</v>
      </c>
      <c r="E70" s="1" t="s">
        <v>16</v>
      </c>
      <c r="F70" s="1">
        <v>3200</v>
      </c>
      <c r="G70" s="1">
        <f t="shared" si="1"/>
        <v>12800</v>
      </c>
      <c r="H70" s="1">
        <v>4</v>
      </c>
    </row>
    <row r="71" spans="1:8" ht="15">
      <c r="A71" s="10"/>
      <c r="B71" s="1">
        <v>39513200</v>
      </c>
      <c r="C71" s="5" t="s">
        <v>159</v>
      </c>
      <c r="D71" s="1" t="s">
        <v>15</v>
      </c>
      <c r="E71" s="1" t="s">
        <v>16</v>
      </c>
      <c r="F71" s="1">
        <v>250</v>
      </c>
      <c r="G71" s="1">
        <f t="shared" si="1"/>
        <v>237500</v>
      </c>
      <c r="H71" s="1">
        <v>950</v>
      </c>
    </row>
    <row r="72" spans="1:8" ht="15">
      <c r="A72" s="10"/>
      <c r="B72" s="1">
        <v>39831100</v>
      </c>
      <c r="C72" s="5" t="s">
        <v>1672</v>
      </c>
      <c r="D72" s="1" t="s">
        <v>28</v>
      </c>
      <c r="E72" s="1" t="s">
        <v>16</v>
      </c>
      <c r="F72" s="1">
        <v>1000</v>
      </c>
      <c r="G72" s="1">
        <f t="shared" si="1"/>
        <v>32000</v>
      </c>
      <c r="H72" s="1">
        <v>32</v>
      </c>
    </row>
    <row r="73" spans="1:8" ht="15">
      <c r="A73" s="10"/>
      <c r="B73" s="1">
        <v>39831100</v>
      </c>
      <c r="C73" s="5" t="s">
        <v>1673</v>
      </c>
      <c r="D73" s="1" t="s">
        <v>28</v>
      </c>
      <c r="E73" s="1" t="s">
        <v>36</v>
      </c>
      <c r="F73" s="1">
        <v>1400</v>
      </c>
      <c r="G73" s="1">
        <f t="shared" si="1"/>
        <v>10500</v>
      </c>
      <c r="H73" s="1">
        <v>7.5</v>
      </c>
    </row>
    <row r="74" spans="1:8" ht="15">
      <c r="A74" s="10"/>
      <c r="B74" s="1">
        <v>39831100</v>
      </c>
      <c r="C74" s="5" t="s">
        <v>658</v>
      </c>
      <c r="D74" s="1" t="s">
        <v>15</v>
      </c>
      <c r="E74" s="1" t="s">
        <v>36</v>
      </c>
      <c r="F74" s="1">
        <v>1757</v>
      </c>
      <c r="G74" s="1">
        <f aca="true" t="shared" si="2" ref="G74:G105">F74*H74</f>
        <v>79065</v>
      </c>
      <c r="H74" s="1">
        <v>45</v>
      </c>
    </row>
    <row r="75" spans="1:8" ht="15">
      <c r="A75" s="10"/>
      <c r="B75" s="1">
        <v>39831100</v>
      </c>
      <c r="C75" s="5" t="s">
        <v>1098</v>
      </c>
      <c r="D75" s="1" t="s">
        <v>15</v>
      </c>
      <c r="E75" s="1" t="s">
        <v>36</v>
      </c>
      <c r="F75" s="1">
        <v>710</v>
      </c>
      <c r="G75" s="1">
        <f t="shared" si="2"/>
        <v>10650</v>
      </c>
      <c r="H75" s="1">
        <v>15</v>
      </c>
    </row>
    <row r="76" spans="1:8" ht="15">
      <c r="A76" s="10"/>
      <c r="B76" s="1">
        <v>39831100</v>
      </c>
      <c r="C76" s="5" t="s">
        <v>1674</v>
      </c>
      <c r="D76" s="1" t="s">
        <v>15</v>
      </c>
      <c r="E76" s="1" t="s">
        <v>36</v>
      </c>
      <c r="F76" s="1">
        <v>100</v>
      </c>
      <c r="G76" s="1">
        <f t="shared" si="2"/>
        <v>5800</v>
      </c>
      <c r="H76" s="1">
        <v>58</v>
      </c>
    </row>
    <row r="77" spans="1:8" ht="15">
      <c r="A77" s="10"/>
      <c r="B77" s="1">
        <v>39831210</v>
      </c>
      <c r="C77" s="5" t="s">
        <v>1675</v>
      </c>
      <c r="D77" s="1" t="s">
        <v>15</v>
      </c>
      <c r="E77" s="1" t="s">
        <v>16</v>
      </c>
      <c r="F77" s="1">
        <v>300</v>
      </c>
      <c r="G77" s="1">
        <f t="shared" si="2"/>
        <v>9000</v>
      </c>
      <c r="H77" s="1">
        <v>30</v>
      </c>
    </row>
    <row r="78" spans="1:8" ht="15">
      <c r="A78" s="10"/>
      <c r="B78" s="1">
        <v>39831241</v>
      </c>
      <c r="C78" s="5" t="s">
        <v>1063</v>
      </c>
      <c r="D78" s="1" t="s">
        <v>28</v>
      </c>
      <c r="E78" s="1" t="s">
        <v>16</v>
      </c>
      <c r="F78" s="1">
        <v>150</v>
      </c>
      <c r="G78" s="1">
        <f t="shared" si="2"/>
        <v>3000</v>
      </c>
      <c r="H78" s="1">
        <v>20</v>
      </c>
    </row>
    <row r="79" spans="1:8" ht="15">
      <c r="A79" s="10"/>
      <c r="B79" s="1">
        <v>39831242</v>
      </c>
      <c r="C79" s="5" t="s">
        <v>839</v>
      </c>
      <c r="D79" s="1" t="s">
        <v>28</v>
      </c>
      <c r="E79" s="1" t="s">
        <v>29</v>
      </c>
      <c r="F79" s="1">
        <v>540</v>
      </c>
      <c r="G79" s="1">
        <f t="shared" si="2"/>
        <v>37800</v>
      </c>
      <c r="H79" s="1">
        <v>70</v>
      </c>
    </row>
    <row r="80" spans="1:8" ht="15">
      <c r="A80" s="10"/>
      <c r="B80" s="1">
        <v>39831245</v>
      </c>
      <c r="C80" s="5" t="s">
        <v>659</v>
      </c>
      <c r="D80" s="1" t="s">
        <v>15</v>
      </c>
      <c r="E80" s="1" t="s">
        <v>16</v>
      </c>
      <c r="F80" s="1">
        <v>280</v>
      </c>
      <c r="G80" s="1">
        <f t="shared" si="2"/>
        <v>44800</v>
      </c>
      <c r="H80" s="1">
        <v>160</v>
      </c>
    </row>
    <row r="81" spans="1:8" ht="15">
      <c r="A81" s="10"/>
      <c r="B81" s="1">
        <v>39831276</v>
      </c>
      <c r="C81" s="5" t="s">
        <v>660</v>
      </c>
      <c r="D81" s="1" t="s">
        <v>28</v>
      </c>
      <c r="E81" s="1" t="s">
        <v>16</v>
      </c>
      <c r="F81" s="1">
        <v>604</v>
      </c>
      <c r="G81" s="1">
        <f t="shared" si="2"/>
        <v>66440</v>
      </c>
      <c r="H81" s="1">
        <v>110</v>
      </c>
    </row>
    <row r="82" spans="1:8" ht="15">
      <c r="A82" s="10"/>
      <c r="B82" s="1">
        <v>39831280</v>
      </c>
      <c r="C82" s="5" t="s">
        <v>661</v>
      </c>
      <c r="D82" s="1" t="s">
        <v>28</v>
      </c>
      <c r="E82" s="1" t="s">
        <v>16</v>
      </c>
      <c r="F82" s="1">
        <v>450</v>
      </c>
      <c r="G82" s="1">
        <f t="shared" si="2"/>
        <v>22500</v>
      </c>
      <c r="H82" s="1">
        <v>50</v>
      </c>
    </row>
    <row r="83" spans="1:8" ht="15">
      <c r="A83" s="10"/>
      <c r="B83" s="1">
        <v>39831283</v>
      </c>
      <c r="C83" s="5" t="s">
        <v>662</v>
      </c>
      <c r="D83" s="1" t="s">
        <v>15</v>
      </c>
      <c r="E83" s="1" t="s">
        <v>16</v>
      </c>
      <c r="F83" s="1">
        <v>520</v>
      </c>
      <c r="G83" s="1">
        <f t="shared" si="2"/>
        <v>52000</v>
      </c>
      <c r="H83" s="1">
        <v>100</v>
      </c>
    </row>
    <row r="84" spans="1:8" ht="15">
      <c r="A84" s="10"/>
      <c r="B84" s="1">
        <v>39835000</v>
      </c>
      <c r="C84" s="5" t="s">
        <v>663</v>
      </c>
      <c r="D84" s="1" t="s">
        <v>15</v>
      </c>
      <c r="E84" s="1" t="s">
        <v>16</v>
      </c>
      <c r="F84" s="1">
        <v>985</v>
      </c>
      <c r="G84" s="1">
        <f t="shared" si="2"/>
        <v>7880</v>
      </c>
      <c r="H84" s="1">
        <v>8</v>
      </c>
    </row>
    <row r="85" spans="1:8" ht="15">
      <c r="A85" s="10"/>
      <c r="B85" s="1">
        <v>39836000</v>
      </c>
      <c r="C85" s="5" t="s">
        <v>664</v>
      </c>
      <c r="D85" s="1" t="s">
        <v>28</v>
      </c>
      <c r="E85" s="1" t="s">
        <v>16</v>
      </c>
      <c r="F85" s="1">
        <v>780</v>
      </c>
      <c r="G85" s="1">
        <f t="shared" si="2"/>
        <v>35100</v>
      </c>
      <c r="H85" s="1">
        <v>45</v>
      </c>
    </row>
    <row r="86" spans="1:8" ht="15">
      <c r="A86" s="10"/>
      <c r="B86" s="1">
        <v>39839100</v>
      </c>
      <c r="C86" s="5" t="s">
        <v>665</v>
      </c>
      <c r="D86" s="1" t="s">
        <v>28</v>
      </c>
      <c r="E86" s="1" t="s">
        <v>16</v>
      </c>
      <c r="F86" s="1">
        <v>1500</v>
      </c>
      <c r="G86" s="1">
        <f t="shared" si="2"/>
        <v>9000</v>
      </c>
      <c r="H86" s="1">
        <v>6</v>
      </c>
    </row>
    <row r="87" spans="1:8" ht="15">
      <c r="A87" s="10"/>
      <c r="B87" s="1">
        <v>42131470</v>
      </c>
      <c r="C87" s="5" t="s">
        <v>1676</v>
      </c>
      <c r="D87" s="1" t="s">
        <v>15</v>
      </c>
      <c r="E87" s="1" t="s">
        <v>16</v>
      </c>
      <c r="F87" s="1">
        <v>750</v>
      </c>
      <c r="G87" s="1">
        <f t="shared" si="2"/>
        <v>7500</v>
      </c>
      <c r="H87" s="1">
        <v>10</v>
      </c>
    </row>
    <row r="88" spans="1:8" ht="15">
      <c r="A88" s="10"/>
      <c r="B88" s="1">
        <v>44163140</v>
      </c>
      <c r="C88" s="5" t="s">
        <v>668</v>
      </c>
      <c r="D88" s="1" t="s">
        <v>15</v>
      </c>
      <c r="E88" s="1" t="s">
        <v>16</v>
      </c>
      <c r="F88" s="1">
        <v>2000</v>
      </c>
      <c r="G88" s="1">
        <f t="shared" si="2"/>
        <v>20000</v>
      </c>
      <c r="H88" s="1">
        <v>10</v>
      </c>
    </row>
    <row r="89" spans="1:8" ht="15">
      <c r="A89" s="10"/>
      <c r="B89" s="1">
        <v>44211280</v>
      </c>
      <c r="C89" s="5" t="s">
        <v>1677</v>
      </c>
      <c r="D89" s="1" t="s">
        <v>15</v>
      </c>
      <c r="E89" s="1" t="s">
        <v>16</v>
      </c>
      <c r="F89" s="1">
        <v>3530</v>
      </c>
      <c r="G89" s="1">
        <f t="shared" si="2"/>
        <v>17650</v>
      </c>
      <c r="H89" s="1">
        <v>5</v>
      </c>
    </row>
    <row r="90" spans="1:8" ht="30">
      <c r="A90" s="10"/>
      <c r="B90" s="1">
        <v>44322220</v>
      </c>
      <c r="C90" s="5" t="s">
        <v>1678</v>
      </c>
      <c r="D90" s="1" t="s">
        <v>28</v>
      </c>
      <c r="E90" s="1" t="s">
        <v>131</v>
      </c>
      <c r="F90" s="1">
        <v>185</v>
      </c>
      <c r="G90" s="1">
        <f t="shared" si="2"/>
        <v>18500</v>
      </c>
      <c r="H90" s="1">
        <v>100</v>
      </c>
    </row>
    <row r="91" spans="1:8" ht="15">
      <c r="A91" s="10"/>
      <c r="B91" s="1">
        <v>44411100</v>
      </c>
      <c r="C91" s="5" t="s">
        <v>1679</v>
      </c>
      <c r="D91" s="1" t="s">
        <v>15</v>
      </c>
      <c r="E91" s="1" t="s">
        <v>16</v>
      </c>
      <c r="F91" s="1">
        <v>2890</v>
      </c>
      <c r="G91" s="1">
        <f t="shared" si="2"/>
        <v>28900</v>
      </c>
      <c r="H91" s="1">
        <v>10</v>
      </c>
    </row>
    <row r="92" spans="1:8" ht="15">
      <c r="A92" s="10"/>
      <c r="B92" s="1">
        <v>44511250</v>
      </c>
      <c r="C92" s="5" t="s">
        <v>1680</v>
      </c>
      <c r="D92" s="1" t="s">
        <v>15</v>
      </c>
      <c r="E92" s="1" t="s">
        <v>16</v>
      </c>
      <c r="F92" s="1">
        <v>1760</v>
      </c>
      <c r="G92" s="1">
        <f t="shared" si="2"/>
        <v>1760</v>
      </c>
      <c r="H92" s="1">
        <v>1</v>
      </c>
    </row>
    <row r="93" spans="1:8" ht="15">
      <c r="A93" s="10"/>
      <c r="B93" s="1">
        <v>44511270</v>
      </c>
      <c r="C93" s="5" t="s">
        <v>1293</v>
      </c>
      <c r="D93" s="1" t="s">
        <v>15</v>
      </c>
      <c r="E93" s="1" t="s">
        <v>16</v>
      </c>
      <c r="F93" s="1">
        <v>1500</v>
      </c>
      <c r="G93" s="1">
        <f t="shared" si="2"/>
        <v>3000</v>
      </c>
      <c r="H93" s="1">
        <v>2</v>
      </c>
    </row>
    <row r="94" spans="1:8" ht="15">
      <c r="A94" s="10"/>
      <c r="B94" s="1">
        <v>44521100</v>
      </c>
      <c r="C94" s="5" t="s">
        <v>1681</v>
      </c>
      <c r="D94" s="1" t="s">
        <v>15</v>
      </c>
      <c r="E94" s="1" t="s">
        <v>16</v>
      </c>
      <c r="F94" s="1">
        <v>3550</v>
      </c>
      <c r="G94" s="1">
        <f t="shared" si="2"/>
        <v>35500</v>
      </c>
      <c r="H94" s="1">
        <v>10</v>
      </c>
    </row>
    <row r="95" spans="1:8" ht="15">
      <c r="A95" s="10"/>
      <c r="B95" s="1">
        <v>44531140</v>
      </c>
      <c r="C95" s="5" t="s">
        <v>1682</v>
      </c>
      <c r="D95" s="1" t="s">
        <v>15</v>
      </c>
      <c r="E95" s="1" t="s">
        <v>16</v>
      </c>
      <c r="F95" s="1">
        <v>30</v>
      </c>
      <c r="G95" s="1">
        <f t="shared" si="2"/>
        <v>2490</v>
      </c>
      <c r="H95" s="1">
        <v>83</v>
      </c>
    </row>
    <row r="96" spans="1:8" ht="15">
      <c r="A96" s="10"/>
      <c r="B96" s="1">
        <v>41111100</v>
      </c>
      <c r="C96" s="5" t="s">
        <v>1683</v>
      </c>
      <c r="D96" s="1" t="s">
        <v>28</v>
      </c>
      <c r="E96" s="1" t="s">
        <v>36</v>
      </c>
      <c r="F96" s="1">
        <v>54</v>
      </c>
      <c r="G96" s="1">
        <f t="shared" si="2"/>
        <v>149580</v>
      </c>
      <c r="H96" s="1">
        <v>2770</v>
      </c>
    </row>
    <row r="97" spans="1:8" ht="15">
      <c r="A97" s="10">
        <v>512200</v>
      </c>
      <c r="B97" s="1">
        <v>30211220</v>
      </c>
      <c r="C97" s="5" t="s">
        <v>167</v>
      </c>
      <c r="D97" s="1" t="s">
        <v>28</v>
      </c>
      <c r="E97" s="1" t="s">
        <v>16</v>
      </c>
      <c r="F97" s="1">
        <v>225000</v>
      </c>
      <c r="G97" s="1">
        <f t="shared" si="2"/>
        <v>1125000</v>
      </c>
      <c r="H97" s="1">
        <v>5</v>
      </c>
    </row>
    <row r="98" spans="1:8" ht="30">
      <c r="A98" s="10"/>
      <c r="B98" s="1">
        <v>30239160</v>
      </c>
      <c r="C98" s="5" t="s">
        <v>1684</v>
      </c>
      <c r="D98" s="1" t="s">
        <v>28</v>
      </c>
      <c r="E98" s="1" t="s">
        <v>16</v>
      </c>
      <c r="F98" s="1">
        <v>155000</v>
      </c>
      <c r="G98" s="1">
        <f t="shared" si="2"/>
        <v>155000</v>
      </c>
      <c r="H98" s="1">
        <v>1</v>
      </c>
    </row>
    <row r="99" spans="1:8" ht="15">
      <c r="A99" s="10"/>
      <c r="B99" s="1">
        <v>31151120</v>
      </c>
      <c r="C99" s="5" t="s">
        <v>175</v>
      </c>
      <c r="D99" s="1" t="s">
        <v>28</v>
      </c>
      <c r="E99" s="1" t="s">
        <v>16</v>
      </c>
      <c r="F99" s="1">
        <v>20000</v>
      </c>
      <c r="G99" s="1">
        <f t="shared" si="2"/>
        <v>80000</v>
      </c>
      <c r="H99" s="1">
        <v>4</v>
      </c>
    </row>
    <row r="100" spans="1:8" ht="15">
      <c r="A100" s="10"/>
      <c r="B100" s="1">
        <v>32551170</v>
      </c>
      <c r="C100" s="5" t="s">
        <v>1685</v>
      </c>
      <c r="D100" s="1" t="s">
        <v>28</v>
      </c>
      <c r="E100" s="1" t="s">
        <v>16</v>
      </c>
      <c r="F100" s="1">
        <v>20000</v>
      </c>
      <c r="G100" s="1">
        <f t="shared" si="2"/>
        <v>40000</v>
      </c>
      <c r="H100" s="1">
        <v>2</v>
      </c>
    </row>
    <row r="101" spans="1:8" ht="30">
      <c r="A101" s="10"/>
      <c r="B101" s="1">
        <v>39110000</v>
      </c>
      <c r="C101" s="5" t="s">
        <v>1686</v>
      </c>
      <c r="D101" s="1" t="s">
        <v>28</v>
      </c>
      <c r="E101" s="1" t="s">
        <v>16</v>
      </c>
      <c r="F101" s="1">
        <v>20000</v>
      </c>
      <c r="G101" s="1">
        <f t="shared" si="2"/>
        <v>600000</v>
      </c>
      <c r="H101" s="1">
        <v>30</v>
      </c>
    </row>
    <row r="102" spans="1:8" ht="15">
      <c r="A102" s="8" t="s">
        <v>195</v>
      </c>
      <c r="B102" s="8"/>
      <c r="C102" s="8"/>
      <c r="D102" s="8"/>
      <c r="E102" s="8"/>
      <c r="F102" s="8"/>
      <c r="G102" s="3">
        <f>SUM(G103:G108)</f>
        <v>422600</v>
      </c>
      <c r="H102" s="3"/>
    </row>
    <row r="103" spans="1:8" ht="15">
      <c r="A103" s="10">
        <v>423400</v>
      </c>
      <c r="B103" s="1">
        <v>79810000</v>
      </c>
      <c r="C103" s="5" t="s">
        <v>1687</v>
      </c>
      <c r="D103" s="1" t="s">
        <v>15</v>
      </c>
      <c r="E103" s="1" t="s">
        <v>16</v>
      </c>
      <c r="F103" s="1">
        <v>8</v>
      </c>
      <c r="G103" s="1">
        <f aca="true" t="shared" si="3" ref="G103:G108">F103*H103</f>
        <v>40000</v>
      </c>
      <c r="H103" s="1">
        <v>5000</v>
      </c>
    </row>
    <row r="104" spans="1:8" ht="30">
      <c r="A104" s="10"/>
      <c r="B104" s="1">
        <v>79810000</v>
      </c>
      <c r="C104" s="5" t="s">
        <v>1688</v>
      </c>
      <c r="D104" s="1" t="s">
        <v>15</v>
      </c>
      <c r="E104" s="1" t="s">
        <v>16</v>
      </c>
      <c r="F104" s="1">
        <v>5</v>
      </c>
      <c r="G104" s="1">
        <f t="shared" si="3"/>
        <v>22400</v>
      </c>
      <c r="H104" s="1">
        <v>4480</v>
      </c>
    </row>
    <row r="105" spans="1:8" ht="15">
      <c r="A105" s="10"/>
      <c r="B105" s="1">
        <v>79810000</v>
      </c>
      <c r="C105" s="5" t="s">
        <v>1689</v>
      </c>
      <c r="D105" s="1" t="s">
        <v>15</v>
      </c>
      <c r="E105" s="1" t="s">
        <v>16</v>
      </c>
      <c r="F105" s="1">
        <v>8</v>
      </c>
      <c r="G105" s="1">
        <f t="shared" si="3"/>
        <v>160000</v>
      </c>
      <c r="H105" s="1">
        <v>20000</v>
      </c>
    </row>
    <row r="106" spans="1:8" ht="15">
      <c r="A106" s="10"/>
      <c r="B106" s="1">
        <v>79810000</v>
      </c>
      <c r="C106" s="5" t="s">
        <v>1690</v>
      </c>
      <c r="D106" s="1" t="s">
        <v>15</v>
      </c>
      <c r="E106" s="1" t="s">
        <v>16</v>
      </c>
      <c r="F106" s="1">
        <v>8</v>
      </c>
      <c r="G106" s="1">
        <f t="shared" si="3"/>
        <v>80000</v>
      </c>
      <c r="H106" s="1">
        <v>10000</v>
      </c>
    </row>
    <row r="107" spans="1:8" ht="15">
      <c r="A107" s="10"/>
      <c r="B107" s="1">
        <v>79810000</v>
      </c>
      <c r="C107" s="5" t="s">
        <v>1691</v>
      </c>
      <c r="D107" s="1" t="s">
        <v>15</v>
      </c>
      <c r="E107" s="1" t="s">
        <v>16</v>
      </c>
      <c r="F107" s="1">
        <v>10</v>
      </c>
      <c r="G107" s="1">
        <f t="shared" si="3"/>
        <v>20200</v>
      </c>
      <c r="H107" s="1">
        <v>2020</v>
      </c>
    </row>
    <row r="108" spans="1:8" ht="30">
      <c r="A108" s="10"/>
      <c r="B108" s="1">
        <v>79810000</v>
      </c>
      <c r="C108" s="5" t="s">
        <v>1692</v>
      </c>
      <c r="D108" s="1" t="s">
        <v>15</v>
      </c>
      <c r="E108" s="1" t="s">
        <v>16</v>
      </c>
      <c r="F108" s="1">
        <v>5000</v>
      </c>
      <c r="G108" s="1">
        <f t="shared" si="3"/>
        <v>100000</v>
      </c>
      <c r="H108" s="1">
        <v>20</v>
      </c>
    </row>
    <row r="109" spans="1:8" ht="15">
      <c r="A109" s="8" t="s">
        <v>217</v>
      </c>
      <c r="B109" s="8"/>
      <c r="C109" s="8"/>
      <c r="D109" s="8"/>
      <c r="E109" s="8"/>
      <c r="F109" s="8"/>
      <c r="G109" s="3">
        <f>SUM(G110:G134)</f>
        <v>33810700</v>
      </c>
      <c r="H109" s="3"/>
    </row>
    <row r="110" spans="1:8" ht="15">
      <c r="A110" s="10">
        <v>421200</v>
      </c>
      <c r="B110" s="1">
        <v>65211100</v>
      </c>
      <c r="C110" s="5" t="s">
        <v>218</v>
      </c>
      <c r="D110" s="1" t="s">
        <v>38</v>
      </c>
      <c r="E110" s="1" t="s">
        <v>39</v>
      </c>
      <c r="F110" s="1">
        <v>6950000</v>
      </c>
      <c r="G110" s="1">
        <f aca="true" t="shared" si="4" ref="G110:G134">F110*H110</f>
        <v>6950000</v>
      </c>
      <c r="H110" s="1">
        <v>1</v>
      </c>
    </row>
    <row r="111" spans="1:8" ht="15">
      <c r="A111" s="10"/>
      <c r="B111" s="1">
        <v>65311100</v>
      </c>
      <c r="C111" s="5" t="s">
        <v>798</v>
      </c>
      <c r="D111" s="1" t="s">
        <v>38</v>
      </c>
      <c r="E111" s="1" t="s">
        <v>39</v>
      </c>
      <c r="F111" s="1">
        <v>12420000</v>
      </c>
      <c r="G111" s="1">
        <f t="shared" si="4"/>
        <v>12420000</v>
      </c>
      <c r="H111" s="1">
        <v>1</v>
      </c>
    </row>
    <row r="112" spans="1:8" ht="15">
      <c r="A112" s="10">
        <v>421300</v>
      </c>
      <c r="B112" s="1">
        <v>65111100</v>
      </c>
      <c r="C112" s="5" t="s">
        <v>799</v>
      </c>
      <c r="D112" s="1" t="s">
        <v>38</v>
      </c>
      <c r="E112" s="1" t="s">
        <v>39</v>
      </c>
      <c r="F112" s="1">
        <v>799700</v>
      </c>
      <c r="G112" s="1">
        <f t="shared" si="4"/>
        <v>799700</v>
      </c>
      <c r="H112" s="1">
        <v>1</v>
      </c>
    </row>
    <row r="113" spans="1:8" ht="15">
      <c r="A113" s="10"/>
      <c r="B113" s="1">
        <v>90921300</v>
      </c>
      <c r="C113" s="5" t="s">
        <v>706</v>
      </c>
      <c r="D113" s="1" t="s">
        <v>1693</v>
      </c>
      <c r="E113" s="1" t="s">
        <v>39</v>
      </c>
      <c r="F113" s="1">
        <v>870000</v>
      </c>
      <c r="G113" s="1">
        <f t="shared" si="4"/>
        <v>870000</v>
      </c>
      <c r="H113" s="1">
        <v>1</v>
      </c>
    </row>
    <row r="114" spans="1:8" ht="30">
      <c r="A114" s="10">
        <v>421400</v>
      </c>
      <c r="B114" s="1">
        <v>64111200</v>
      </c>
      <c r="C114" s="5" t="s">
        <v>683</v>
      </c>
      <c r="D114" s="1" t="s">
        <v>38</v>
      </c>
      <c r="E114" s="1" t="s">
        <v>39</v>
      </c>
      <c r="F114" s="1">
        <v>1955000</v>
      </c>
      <c r="G114" s="1">
        <f t="shared" si="4"/>
        <v>1955000</v>
      </c>
      <c r="H114" s="1">
        <v>1</v>
      </c>
    </row>
    <row r="115" spans="1:8" ht="15">
      <c r="A115" s="10"/>
      <c r="B115" s="1">
        <v>64211110</v>
      </c>
      <c r="C115" s="5" t="s">
        <v>684</v>
      </c>
      <c r="D115" s="1" t="s">
        <v>28</v>
      </c>
      <c r="E115" s="1" t="s">
        <v>39</v>
      </c>
      <c r="F115" s="1">
        <v>4208000</v>
      </c>
      <c r="G115" s="1">
        <f t="shared" si="4"/>
        <v>4208000</v>
      </c>
      <c r="H115" s="1">
        <v>1</v>
      </c>
    </row>
    <row r="116" spans="1:8" ht="30">
      <c r="A116" s="10"/>
      <c r="B116" s="1">
        <v>72411100</v>
      </c>
      <c r="C116" s="5" t="s">
        <v>227</v>
      </c>
      <c r="D116" s="1" t="s">
        <v>15</v>
      </c>
      <c r="E116" s="1" t="s">
        <v>39</v>
      </c>
      <c r="F116" s="1">
        <v>228000</v>
      </c>
      <c r="G116" s="1">
        <f t="shared" si="4"/>
        <v>228000</v>
      </c>
      <c r="H116" s="1">
        <v>1</v>
      </c>
    </row>
    <row r="117" spans="1:8" ht="30">
      <c r="A117" s="10">
        <v>421500</v>
      </c>
      <c r="B117" s="1">
        <v>66511180</v>
      </c>
      <c r="C117" s="5" t="s">
        <v>1694</v>
      </c>
      <c r="D117" s="1" t="s">
        <v>38</v>
      </c>
      <c r="E117" s="1" t="s">
        <v>39</v>
      </c>
      <c r="F117" s="1">
        <v>150000</v>
      </c>
      <c r="G117" s="1">
        <f t="shared" si="4"/>
        <v>150000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862</v>
      </c>
      <c r="D118" s="1" t="s">
        <v>28</v>
      </c>
      <c r="E118" s="1" t="s">
        <v>39</v>
      </c>
      <c r="F118" s="1">
        <v>750000</v>
      </c>
      <c r="G118" s="1">
        <f t="shared" si="4"/>
        <v>750000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231</v>
      </c>
      <c r="D119" s="1" t="s">
        <v>28</v>
      </c>
      <c r="E119" s="1" t="s">
        <v>16</v>
      </c>
      <c r="F119" s="1">
        <v>1000</v>
      </c>
      <c r="G119" s="1">
        <f t="shared" si="4"/>
        <v>500000</v>
      </c>
      <c r="H119" s="1">
        <v>500</v>
      </c>
    </row>
    <row r="120" spans="1:8" ht="15">
      <c r="A120" s="10">
        <v>423700</v>
      </c>
      <c r="B120" s="1">
        <v>79991110</v>
      </c>
      <c r="C120" s="5" t="s">
        <v>1695</v>
      </c>
      <c r="D120" s="1" t="s">
        <v>28</v>
      </c>
      <c r="E120" s="1" t="s">
        <v>39</v>
      </c>
      <c r="F120" s="1">
        <v>1000000</v>
      </c>
      <c r="G120" s="1">
        <f t="shared" si="4"/>
        <v>1000000</v>
      </c>
      <c r="H120" s="1">
        <v>1</v>
      </c>
    </row>
    <row r="121" spans="1:8" ht="30">
      <c r="A121" s="10">
        <v>424100</v>
      </c>
      <c r="B121" s="1">
        <v>76131100</v>
      </c>
      <c r="C121" s="5" t="s">
        <v>688</v>
      </c>
      <c r="D121" s="1" t="s">
        <v>38</v>
      </c>
      <c r="E121" s="1" t="s">
        <v>39</v>
      </c>
      <c r="F121" s="1">
        <v>56000</v>
      </c>
      <c r="G121" s="1">
        <f t="shared" si="4"/>
        <v>56000</v>
      </c>
      <c r="H121" s="1">
        <v>1</v>
      </c>
    </row>
    <row r="122" spans="1:8" ht="30">
      <c r="A122" s="10"/>
      <c r="B122" s="1">
        <v>79711110</v>
      </c>
      <c r="C122" s="5" t="s">
        <v>865</v>
      </c>
      <c r="D122" s="1" t="s">
        <v>38</v>
      </c>
      <c r="E122" s="1" t="s">
        <v>39</v>
      </c>
      <c r="F122" s="1">
        <v>35000</v>
      </c>
      <c r="G122" s="1">
        <f t="shared" si="4"/>
        <v>35000</v>
      </c>
      <c r="H122" s="1">
        <v>1</v>
      </c>
    </row>
    <row r="123" spans="1:8" ht="15">
      <c r="A123" s="10"/>
      <c r="B123" s="1">
        <v>79991160</v>
      </c>
      <c r="C123" s="5" t="s">
        <v>689</v>
      </c>
      <c r="D123" s="1" t="s">
        <v>15</v>
      </c>
      <c r="E123" s="1" t="s">
        <v>39</v>
      </c>
      <c r="F123" s="1">
        <v>150000</v>
      </c>
      <c r="G123" s="1">
        <f t="shared" si="4"/>
        <v>150000</v>
      </c>
      <c r="H123" s="1">
        <v>1</v>
      </c>
    </row>
    <row r="124" spans="1:8" ht="30">
      <c r="A124" s="10">
        <v>425200</v>
      </c>
      <c r="B124" s="1">
        <v>50111130</v>
      </c>
      <c r="C124" s="5" t="s">
        <v>1696</v>
      </c>
      <c r="D124" s="1" t="s">
        <v>28</v>
      </c>
      <c r="E124" s="1" t="s">
        <v>16</v>
      </c>
      <c r="F124" s="1">
        <v>600000</v>
      </c>
      <c r="G124" s="1">
        <f t="shared" si="4"/>
        <v>600000</v>
      </c>
      <c r="H124" s="1">
        <v>1</v>
      </c>
    </row>
    <row r="125" spans="1:8" ht="30">
      <c r="A125" s="10"/>
      <c r="B125" s="1">
        <v>50111130</v>
      </c>
      <c r="C125" s="5" t="s">
        <v>1697</v>
      </c>
      <c r="D125" s="1" t="s">
        <v>28</v>
      </c>
      <c r="E125" s="1" t="s">
        <v>16</v>
      </c>
      <c r="F125" s="1">
        <v>280000</v>
      </c>
      <c r="G125" s="1">
        <f t="shared" si="4"/>
        <v>280000</v>
      </c>
      <c r="H125" s="1">
        <v>1</v>
      </c>
    </row>
    <row r="126" spans="1:8" ht="30">
      <c r="A126" s="10"/>
      <c r="B126" s="1">
        <v>50111130</v>
      </c>
      <c r="C126" s="5" t="s">
        <v>1698</v>
      </c>
      <c r="D126" s="1" t="s">
        <v>28</v>
      </c>
      <c r="E126" s="1" t="s">
        <v>16</v>
      </c>
      <c r="F126" s="1">
        <v>280000</v>
      </c>
      <c r="G126" s="1">
        <f t="shared" si="4"/>
        <v>560000</v>
      </c>
      <c r="H126" s="1">
        <v>2</v>
      </c>
    </row>
    <row r="127" spans="1:8" ht="30">
      <c r="A127" s="10"/>
      <c r="B127" s="1">
        <v>50311120</v>
      </c>
      <c r="C127" s="5" t="s">
        <v>255</v>
      </c>
      <c r="D127" s="1" t="s">
        <v>28</v>
      </c>
      <c r="E127" s="1" t="s">
        <v>39</v>
      </c>
      <c r="F127" s="1">
        <v>585000</v>
      </c>
      <c r="G127" s="1">
        <f t="shared" si="4"/>
        <v>585000</v>
      </c>
      <c r="H127" s="1">
        <v>1</v>
      </c>
    </row>
    <row r="128" spans="1:8" ht="30">
      <c r="A128" s="10"/>
      <c r="B128" s="1">
        <v>50311120</v>
      </c>
      <c r="C128" s="5" t="s">
        <v>1699</v>
      </c>
      <c r="D128" s="1" t="s">
        <v>28</v>
      </c>
      <c r="E128" s="1" t="s">
        <v>39</v>
      </c>
      <c r="F128" s="1">
        <v>519000</v>
      </c>
      <c r="G128" s="1">
        <f t="shared" si="4"/>
        <v>519000</v>
      </c>
      <c r="H128" s="1">
        <v>1</v>
      </c>
    </row>
    <row r="129" spans="1:8" ht="30">
      <c r="A129" s="10"/>
      <c r="B129" s="1">
        <v>50311240</v>
      </c>
      <c r="C129" s="5" t="s">
        <v>694</v>
      </c>
      <c r="D129" s="1" t="s">
        <v>28</v>
      </c>
      <c r="E129" s="1" t="s">
        <v>39</v>
      </c>
      <c r="F129" s="1">
        <v>235000</v>
      </c>
      <c r="G129" s="1">
        <f t="shared" si="4"/>
        <v>235000</v>
      </c>
      <c r="H129" s="1">
        <v>1</v>
      </c>
    </row>
    <row r="130" spans="1:8" ht="30">
      <c r="A130" s="10"/>
      <c r="B130" s="1">
        <v>50341100</v>
      </c>
      <c r="C130" s="5" t="s">
        <v>1700</v>
      </c>
      <c r="D130" s="1" t="s">
        <v>28</v>
      </c>
      <c r="E130" s="1" t="s">
        <v>39</v>
      </c>
      <c r="F130" s="1">
        <v>40000</v>
      </c>
      <c r="G130" s="1">
        <f t="shared" si="4"/>
        <v>40000</v>
      </c>
      <c r="H130" s="1">
        <v>1</v>
      </c>
    </row>
    <row r="131" spans="1:8" ht="45">
      <c r="A131" s="10"/>
      <c r="B131" s="1">
        <v>50531200</v>
      </c>
      <c r="C131" s="5" t="s">
        <v>1701</v>
      </c>
      <c r="D131" s="1" t="s">
        <v>28</v>
      </c>
      <c r="E131" s="1" t="s">
        <v>39</v>
      </c>
      <c r="F131" s="1">
        <v>380000</v>
      </c>
      <c r="G131" s="1">
        <f t="shared" si="4"/>
        <v>380000</v>
      </c>
      <c r="H131" s="1">
        <v>1</v>
      </c>
    </row>
    <row r="132" spans="1:8" ht="30">
      <c r="A132" s="10"/>
      <c r="B132" s="1">
        <v>50731100</v>
      </c>
      <c r="C132" s="5" t="s">
        <v>696</v>
      </c>
      <c r="D132" s="1" t="s">
        <v>28</v>
      </c>
      <c r="E132" s="1" t="s">
        <v>39</v>
      </c>
      <c r="F132" s="1">
        <v>120000</v>
      </c>
      <c r="G132" s="1">
        <f t="shared" si="4"/>
        <v>120000</v>
      </c>
      <c r="H132" s="1">
        <v>1</v>
      </c>
    </row>
    <row r="133" spans="1:8" ht="30">
      <c r="A133" s="10"/>
      <c r="B133" s="1">
        <v>50751100</v>
      </c>
      <c r="C133" s="5" t="s">
        <v>875</v>
      </c>
      <c r="D133" s="1" t="s">
        <v>28</v>
      </c>
      <c r="E133" s="1" t="s">
        <v>39</v>
      </c>
      <c r="F133" s="1">
        <v>240000</v>
      </c>
      <c r="G133" s="1">
        <f t="shared" si="4"/>
        <v>240000</v>
      </c>
      <c r="H133" s="1">
        <v>1</v>
      </c>
    </row>
    <row r="134" spans="1:8" ht="30">
      <c r="A134" s="10">
        <v>423200</v>
      </c>
      <c r="B134" s="1">
        <v>72261160</v>
      </c>
      <c r="C134" s="5" t="s">
        <v>1702</v>
      </c>
      <c r="D134" s="1" t="s">
        <v>38</v>
      </c>
      <c r="E134" s="1" t="s">
        <v>39</v>
      </c>
      <c r="F134" s="1">
        <v>180000</v>
      </c>
      <c r="G134" s="1">
        <f t="shared" si="4"/>
        <v>180000</v>
      </c>
      <c r="H134" s="1">
        <v>1</v>
      </c>
    </row>
    <row r="135" spans="1:8" ht="39.75" customHeight="1">
      <c r="A135" s="9" t="s">
        <v>698</v>
      </c>
      <c r="B135" s="9"/>
      <c r="C135" s="9"/>
      <c r="D135" s="9"/>
      <c r="E135" s="9"/>
      <c r="F135" s="9"/>
      <c r="G135" s="6">
        <f>SUM(G136)</f>
        <v>1123000</v>
      </c>
      <c r="H135" s="6"/>
    </row>
    <row r="136" spans="1:8" ht="15">
      <c r="A136" s="8" t="s">
        <v>217</v>
      </c>
      <c r="B136" s="8"/>
      <c r="C136" s="8"/>
      <c r="D136" s="8"/>
      <c r="E136" s="8"/>
      <c r="F136" s="8"/>
      <c r="G136" s="3">
        <f>SUM(G137:G139)</f>
        <v>1123000</v>
      </c>
      <c r="H136" s="3"/>
    </row>
    <row r="137" spans="1:8" ht="15">
      <c r="A137" s="10">
        <v>421200</v>
      </c>
      <c r="B137" s="1">
        <v>65311100</v>
      </c>
      <c r="C137" s="5" t="s">
        <v>798</v>
      </c>
      <c r="D137" s="1" t="s">
        <v>38</v>
      </c>
      <c r="E137" s="1" t="s">
        <v>39</v>
      </c>
      <c r="F137" s="1">
        <v>441100</v>
      </c>
      <c r="G137" s="1">
        <f>F137*H137</f>
        <v>441100</v>
      </c>
      <c r="H137" s="1">
        <v>1</v>
      </c>
    </row>
    <row r="138" spans="1:8" ht="15">
      <c r="A138" s="10">
        <v>421400</v>
      </c>
      <c r="B138" s="1">
        <v>64211110</v>
      </c>
      <c r="C138" s="5" t="s">
        <v>684</v>
      </c>
      <c r="D138" s="1" t="s">
        <v>28</v>
      </c>
      <c r="E138" s="1" t="s">
        <v>39</v>
      </c>
      <c r="F138" s="1">
        <v>57600</v>
      </c>
      <c r="G138" s="1">
        <f>F138*H138</f>
        <v>57600</v>
      </c>
      <c r="H138" s="1">
        <v>1</v>
      </c>
    </row>
    <row r="139" spans="1:8" ht="30">
      <c r="A139" s="10">
        <v>421600</v>
      </c>
      <c r="B139" s="1">
        <v>70221100</v>
      </c>
      <c r="C139" s="5" t="s">
        <v>1703</v>
      </c>
      <c r="D139" s="1" t="s">
        <v>38</v>
      </c>
      <c r="E139" s="1" t="s">
        <v>39</v>
      </c>
      <c r="F139" s="1">
        <v>624300</v>
      </c>
      <c r="G139" s="1">
        <f>F139*H139</f>
        <v>624300</v>
      </c>
      <c r="H139" s="1">
        <v>1</v>
      </c>
    </row>
    <row r="140" spans="1:8" ht="39.75" customHeight="1">
      <c r="A140" s="9" t="s">
        <v>260</v>
      </c>
      <c r="B140" s="9"/>
      <c r="C140" s="9"/>
      <c r="D140" s="9"/>
      <c r="E140" s="9"/>
      <c r="F140" s="9"/>
      <c r="G140" s="6">
        <f>SUM(G141)</f>
        <v>1000000</v>
      </c>
      <c r="H140" s="6"/>
    </row>
    <row r="141" spans="1:8" ht="15">
      <c r="A141" s="8" t="s">
        <v>195</v>
      </c>
      <c r="B141" s="8"/>
      <c r="C141" s="8"/>
      <c r="D141" s="8"/>
      <c r="E141" s="8"/>
      <c r="F141" s="8"/>
      <c r="G141" s="3">
        <f>SUM(G142:G142)</f>
        <v>1000000</v>
      </c>
      <c r="H141" s="3"/>
    </row>
    <row r="142" spans="1:8" ht="15">
      <c r="A142" s="10">
        <v>513400</v>
      </c>
      <c r="B142" s="1">
        <v>71241200</v>
      </c>
      <c r="C142" s="5" t="s">
        <v>262</v>
      </c>
      <c r="D142" s="1" t="s">
        <v>28</v>
      </c>
      <c r="E142" s="1" t="s">
        <v>39</v>
      </c>
      <c r="F142" s="1">
        <v>1000000</v>
      </c>
      <c r="G142" s="1">
        <f>F142*H142</f>
        <v>1000000</v>
      </c>
      <c r="H142" s="1">
        <v>1</v>
      </c>
    </row>
    <row r="143" spans="1:8" ht="39.75" customHeight="1">
      <c r="A143" s="9" t="s">
        <v>699</v>
      </c>
      <c r="B143" s="9"/>
      <c r="C143" s="9"/>
      <c r="D143" s="9"/>
      <c r="E143" s="9"/>
      <c r="F143" s="9"/>
      <c r="G143" s="6">
        <f>SUM(G144)</f>
        <v>1500000</v>
      </c>
      <c r="H143" s="6"/>
    </row>
    <row r="144" spans="1:8" ht="15">
      <c r="A144" s="8" t="s">
        <v>217</v>
      </c>
      <c r="B144" s="8"/>
      <c r="C144" s="8"/>
      <c r="D144" s="8"/>
      <c r="E144" s="8"/>
      <c r="F144" s="8"/>
      <c r="G144" s="3">
        <f>SUM(G145:G145)</f>
        <v>1500000</v>
      </c>
      <c r="H144" s="3"/>
    </row>
    <row r="145" spans="1:8" ht="45">
      <c r="A145" s="10">
        <v>423900</v>
      </c>
      <c r="B145" s="1">
        <v>60171200</v>
      </c>
      <c r="C145" s="5" t="s">
        <v>700</v>
      </c>
      <c r="D145" s="1" t="s">
        <v>28</v>
      </c>
      <c r="E145" s="1" t="s">
        <v>39</v>
      </c>
      <c r="F145" s="1">
        <v>1500000</v>
      </c>
      <c r="G145" s="1">
        <f>F145*H145</f>
        <v>1500000</v>
      </c>
      <c r="H145" s="1">
        <v>1</v>
      </c>
    </row>
    <row r="146" spans="1:8" ht="39.75" customHeight="1">
      <c r="A146" s="9" t="s">
        <v>306</v>
      </c>
      <c r="B146" s="9"/>
      <c r="C146" s="9"/>
      <c r="D146" s="9"/>
      <c r="E146" s="9"/>
      <c r="F146" s="9"/>
      <c r="G146" s="6">
        <f>SUM(G147+G149)</f>
        <v>27500000</v>
      </c>
      <c r="H146" s="6"/>
    </row>
    <row r="147" spans="1:8" ht="15">
      <c r="A147" s="8" t="s">
        <v>195</v>
      </c>
      <c r="B147" s="8"/>
      <c r="C147" s="8"/>
      <c r="D147" s="8"/>
      <c r="E147" s="8"/>
      <c r="F147" s="8"/>
      <c r="G147" s="3">
        <f>SUM(G148:G148)</f>
        <v>27228000</v>
      </c>
      <c r="H147" s="3"/>
    </row>
    <row r="148" spans="1:8" ht="30">
      <c r="A148" s="10">
        <v>425100</v>
      </c>
      <c r="B148" s="1">
        <v>45231187</v>
      </c>
      <c r="C148" s="5" t="s">
        <v>307</v>
      </c>
      <c r="D148" s="1" t="s">
        <v>233</v>
      </c>
      <c r="E148" s="1" t="s">
        <v>39</v>
      </c>
      <c r="F148" s="1">
        <v>27228000</v>
      </c>
      <c r="G148" s="1">
        <f>F148*H148</f>
        <v>27228000</v>
      </c>
      <c r="H148" s="1">
        <v>1</v>
      </c>
    </row>
    <row r="149" spans="1:8" ht="15">
      <c r="A149" s="8" t="s">
        <v>217</v>
      </c>
      <c r="B149" s="8"/>
      <c r="C149" s="8"/>
      <c r="D149" s="8"/>
      <c r="E149" s="8"/>
      <c r="F149" s="8"/>
      <c r="G149" s="3">
        <f>SUM(G150:G150)</f>
        <v>272000</v>
      </c>
      <c r="H149" s="3"/>
    </row>
    <row r="150" spans="1:8" ht="15">
      <c r="A150" s="10">
        <v>425100</v>
      </c>
      <c r="B150" s="1">
        <v>71351540</v>
      </c>
      <c r="C150" s="5" t="s">
        <v>309</v>
      </c>
      <c r="D150" s="1" t="s">
        <v>233</v>
      </c>
      <c r="E150" s="1" t="s">
        <v>39</v>
      </c>
      <c r="F150" s="1">
        <v>272000</v>
      </c>
      <c r="G150" s="1">
        <f>F150*H150</f>
        <v>272000</v>
      </c>
      <c r="H150" s="1">
        <v>1</v>
      </c>
    </row>
    <row r="151" spans="1:8" ht="39.75" customHeight="1">
      <c r="A151" s="13" t="s">
        <v>1591</v>
      </c>
      <c r="B151" s="13"/>
      <c r="C151" s="13"/>
      <c r="D151" s="13"/>
      <c r="E151" s="13"/>
      <c r="F151" s="13"/>
      <c r="G151" s="4"/>
      <c r="H151" s="4"/>
    </row>
    <row r="152" spans="1:8" ht="39.75" customHeight="1">
      <c r="A152" s="9" t="s">
        <v>379</v>
      </c>
      <c r="B152" s="9"/>
      <c r="C152" s="9"/>
      <c r="D152" s="9"/>
      <c r="E152" s="9"/>
      <c r="F152" s="9"/>
      <c r="G152" s="6">
        <f>SUM(G153)</f>
        <v>314268800</v>
      </c>
      <c r="H152" s="6"/>
    </row>
    <row r="153" spans="1:8" ht="15">
      <c r="A153" s="8" t="s">
        <v>217</v>
      </c>
      <c r="B153" s="8"/>
      <c r="C153" s="8"/>
      <c r="D153" s="8"/>
      <c r="E153" s="8"/>
      <c r="F153" s="8"/>
      <c r="G153" s="3">
        <f>SUM(G154:G154)</f>
        <v>314268800</v>
      </c>
      <c r="H153" s="3"/>
    </row>
    <row r="154" spans="1:8" ht="15">
      <c r="A154" s="10">
        <v>421300</v>
      </c>
      <c r="B154" s="1">
        <v>90900000</v>
      </c>
      <c r="C154" s="5" t="s">
        <v>804</v>
      </c>
      <c r="D154" s="1" t="s">
        <v>38</v>
      </c>
      <c r="E154" s="1" t="s">
        <v>39</v>
      </c>
      <c r="F154" s="1">
        <v>314268800</v>
      </c>
      <c r="G154" s="1">
        <f>F154*H154</f>
        <v>314268800</v>
      </c>
      <c r="H154" s="1">
        <v>1</v>
      </c>
    </row>
    <row r="155" spans="1:8" ht="39.75" customHeight="1">
      <c r="A155" s="9" t="s">
        <v>397</v>
      </c>
      <c r="B155" s="9"/>
      <c r="C155" s="9"/>
      <c r="D155" s="9"/>
      <c r="E155" s="9"/>
      <c r="F155" s="9"/>
      <c r="G155" s="6">
        <f>SUM(G156)</f>
        <v>82500000</v>
      </c>
      <c r="H155" s="6"/>
    </row>
    <row r="156" spans="1:8" ht="15">
      <c r="A156" s="8" t="s">
        <v>195</v>
      </c>
      <c r="B156" s="8"/>
      <c r="C156" s="8"/>
      <c r="D156" s="8"/>
      <c r="E156" s="8"/>
      <c r="F156" s="8"/>
      <c r="G156" s="3">
        <f>SUM(G157:G157)</f>
        <v>82500000</v>
      </c>
      <c r="H156" s="3"/>
    </row>
    <row r="157" spans="1:8" ht="15">
      <c r="A157" s="10">
        <v>421300</v>
      </c>
      <c r="B157" s="1">
        <v>77311600</v>
      </c>
      <c r="C157" s="5" t="s">
        <v>705</v>
      </c>
      <c r="D157" s="1" t="s">
        <v>233</v>
      </c>
      <c r="E157" s="1" t="s">
        <v>39</v>
      </c>
      <c r="F157" s="1">
        <v>82500000</v>
      </c>
      <c r="G157" s="1">
        <f>F157*H157</f>
        <v>82500000</v>
      </c>
      <c r="H157" s="1">
        <v>1</v>
      </c>
    </row>
    <row r="158" spans="1:8" ht="39.75" customHeight="1">
      <c r="A158" s="9" t="s">
        <v>707</v>
      </c>
      <c r="B158" s="9"/>
      <c r="C158" s="9"/>
      <c r="D158" s="9"/>
      <c r="E158" s="9"/>
      <c r="F158" s="9"/>
      <c r="G158" s="6">
        <f>SUM(G159+G161)</f>
        <v>15000000</v>
      </c>
      <c r="H158" s="6"/>
    </row>
    <row r="159" spans="1:8" ht="15">
      <c r="A159" s="8" t="s">
        <v>195</v>
      </c>
      <c r="B159" s="8"/>
      <c r="C159" s="8"/>
      <c r="D159" s="8"/>
      <c r="E159" s="8"/>
      <c r="F159" s="8"/>
      <c r="G159" s="3">
        <f>SUM(G160:G160)</f>
        <v>14706000</v>
      </c>
      <c r="H159" s="3"/>
    </row>
    <row r="160" spans="1:8" ht="15">
      <c r="A160" s="10">
        <v>425100</v>
      </c>
      <c r="B160" s="1">
        <v>45261124</v>
      </c>
      <c r="C160" s="5" t="s">
        <v>1704</v>
      </c>
      <c r="D160" s="1" t="s">
        <v>233</v>
      </c>
      <c r="E160" s="1" t="s">
        <v>39</v>
      </c>
      <c r="F160" s="1">
        <v>14706000</v>
      </c>
      <c r="G160" s="1">
        <f>F160*H160</f>
        <v>14706000</v>
      </c>
      <c r="H160" s="1">
        <v>1</v>
      </c>
    </row>
    <row r="161" spans="1:8" ht="15">
      <c r="A161" s="8" t="s">
        <v>217</v>
      </c>
      <c r="B161" s="8"/>
      <c r="C161" s="8"/>
      <c r="D161" s="8"/>
      <c r="E161" s="8"/>
      <c r="F161" s="8"/>
      <c r="G161" s="3">
        <f>SUM(G162:G162)</f>
        <v>294000</v>
      </c>
      <c r="H161" s="3"/>
    </row>
    <row r="162" spans="1:8" ht="30">
      <c r="A162" s="10">
        <v>425100</v>
      </c>
      <c r="B162" s="1">
        <v>71351540</v>
      </c>
      <c r="C162" s="5" t="s">
        <v>1705</v>
      </c>
      <c r="D162" s="1" t="s">
        <v>233</v>
      </c>
      <c r="E162" s="1" t="s">
        <v>39</v>
      </c>
      <c r="F162" s="1">
        <v>294000</v>
      </c>
      <c r="G162" s="1">
        <f>F162*H162</f>
        <v>294000</v>
      </c>
      <c r="H162" s="1">
        <v>1</v>
      </c>
    </row>
    <row r="163" spans="1:8" ht="39.75" customHeight="1">
      <c r="A163" s="9" t="s">
        <v>710</v>
      </c>
      <c r="B163" s="9"/>
      <c r="C163" s="9"/>
      <c r="D163" s="9"/>
      <c r="E163" s="9"/>
      <c r="F163" s="9"/>
      <c r="G163" s="6">
        <f>SUM(G164)</f>
        <v>11998000</v>
      </c>
      <c r="H163" s="6"/>
    </row>
    <row r="164" spans="1:8" ht="15">
      <c r="A164" s="8" t="s">
        <v>13</v>
      </c>
      <c r="B164" s="8"/>
      <c r="C164" s="8"/>
      <c r="D164" s="8"/>
      <c r="E164" s="8"/>
      <c r="F164" s="8"/>
      <c r="G164" s="3">
        <f>SUM(G165:G165)</f>
        <v>11998000</v>
      </c>
      <c r="H164" s="3"/>
    </row>
    <row r="165" spans="1:8" ht="15">
      <c r="A165" s="10">
        <v>426900</v>
      </c>
      <c r="B165" s="1">
        <v>44118400</v>
      </c>
      <c r="C165" s="5" t="s">
        <v>877</v>
      </c>
      <c r="D165" s="1" t="s">
        <v>28</v>
      </c>
      <c r="E165" s="1" t="s">
        <v>222</v>
      </c>
      <c r="F165" s="1">
        <v>2800</v>
      </c>
      <c r="G165" s="1">
        <f>F165*H165</f>
        <v>11998000</v>
      </c>
      <c r="H165" s="1">
        <v>4285</v>
      </c>
    </row>
    <row r="166" spans="1:8" ht="39.75" customHeight="1">
      <c r="A166" s="9" t="s">
        <v>712</v>
      </c>
      <c r="B166" s="9"/>
      <c r="C166" s="9"/>
      <c r="D166" s="9"/>
      <c r="E166" s="9"/>
      <c r="F166" s="9"/>
      <c r="G166" s="6">
        <f>SUM(G167+G169+G171)</f>
        <v>32000000</v>
      </c>
      <c r="H166" s="6"/>
    </row>
    <row r="167" spans="1:8" ht="15">
      <c r="A167" s="8" t="s">
        <v>13</v>
      </c>
      <c r="B167" s="8"/>
      <c r="C167" s="8"/>
      <c r="D167" s="8"/>
      <c r="E167" s="8"/>
      <c r="F167" s="8"/>
      <c r="G167" s="3">
        <f>SUM(G168:G168)</f>
        <v>1000000</v>
      </c>
      <c r="H167" s="3"/>
    </row>
    <row r="168" spans="1:8" ht="15">
      <c r="A168" s="10">
        <v>512900</v>
      </c>
      <c r="B168" s="1">
        <v>39111320</v>
      </c>
      <c r="C168" s="5" t="s">
        <v>331</v>
      </c>
      <c r="D168" s="1" t="s">
        <v>28</v>
      </c>
      <c r="E168" s="1" t="s">
        <v>16</v>
      </c>
      <c r="F168" s="1">
        <v>50000</v>
      </c>
      <c r="G168" s="1">
        <f>F168*H168</f>
        <v>1000000</v>
      </c>
      <c r="H168" s="1">
        <v>20</v>
      </c>
    </row>
    <row r="169" spans="1:8" ht="15">
      <c r="A169" s="8" t="s">
        <v>195</v>
      </c>
      <c r="B169" s="8"/>
      <c r="C169" s="8"/>
      <c r="D169" s="8"/>
      <c r="E169" s="8"/>
      <c r="F169" s="8"/>
      <c r="G169" s="3">
        <f>SUM(G170:G170)</f>
        <v>30215000</v>
      </c>
      <c r="H169" s="3"/>
    </row>
    <row r="170" spans="1:8" ht="30">
      <c r="A170" s="10">
        <v>511300</v>
      </c>
      <c r="B170" s="1">
        <v>45000000</v>
      </c>
      <c r="C170" s="5" t="s">
        <v>1706</v>
      </c>
      <c r="D170" s="1" t="s">
        <v>233</v>
      </c>
      <c r="E170" s="1" t="s">
        <v>39</v>
      </c>
      <c r="F170" s="1">
        <v>30215000</v>
      </c>
      <c r="G170" s="1">
        <f>F170*H170</f>
        <v>30215000</v>
      </c>
      <c r="H170" s="1">
        <v>1</v>
      </c>
    </row>
    <row r="171" spans="1:8" ht="15">
      <c r="A171" s="8" t="s">
        <v>217</v>
      </c>
      <c r="B171" s="8"/>
      <c r="C171" s="8"/>
      <c r="D171" s="8"/>
      <c r="E171" s="8"/>
      <c r="F171" s="8"/>
      <c r="G171" s="3">
        <f>SUM(G172:G173)</f>
        <v>785000</v>
      </c>
      <c r="H171" s="3"/>
    </row>
    <row r="172" spans="1:8" ht="15">
      <c r="A172" s="10">
        <v>511300</v>
      </c>
      <c r="B172" s="1">
        <v>71351540</v>
      </c>
      <c r="C172" s="5" t="s">
        <v>1707</v>
      </c>
      <c r="D172" s="1" t="s">
        <v>233</v>
      </c>
      <c r="E172" s="1" t="s">
        <v>39</v>
      </c>
      <c r="F172" s="1">
        <v>604000</v>
      </c>
      <c r="G172" s="1">
        <f>F172*H172</f>
        <v>604000</v>
      </c>
      <c r="H172" s="1">
        <v>1</v>
      </c>
    </row>
    <row r="173" spans="1:8" ht="15">
      <c r="A173" s="10"/>
      <c r="B173" s="1">
        <v>98111140</v>
      </c>
      <c r="C173" s="5" t="s">
        <v>1708</v>
      </c>
      <c r="D173" s="1" t="s">
        <v>38</v>
      </c>
      <c r="E173" s="1" t="s">
        <v>39</v>
      </c>
      <c r="F173" s="1">
        <v>181000</v>
      </c>
      <c r="G173" s="1">
        <f>F173*H173</f>
        <v>181000</v>
      </c>
      <c r="H173" s="1">
        <v>1</v>
      </c>
    </row>
    <row r="174" spans="1:8" ht="39.75" customHeight="1">
      <c r="A174" s="9" t="s">
        <v>436</v>
      </c>
      <c r="B174" s="9"/>
      <c r="C174" s="9"/>
      <c r="D174" s="9"/>
      <c r="E174" s="9"/>
      <c r="F174" s="9"/>
      <c r="G174" s="6">
        <f>SUM(G175+G177)</f>
        <v>60000000</v>
      </c>
      <c r="H174" s="6"/>
    </row>
    <row r="175" spans="1:8" ht="15">
      <c r="A175" s="8" t="s">
        <v>195</v>
      </c>
      <c r="B175" s="8"/>
      <c r="C175" s="8"/>
      <c r="D175" s="8"/>
      <c r="E175" s="8"/>
      <c r="F175" s="8"/>
      <c r="G175" s="3">
        <f>SUM(G176:G176)</f>
        <v>58824000</v>
      </c>
      <c r="H175" s="3"/>
    </row>
    <row r="176" spans="1:8" ht="30">
      <c r="A176" s="10">
        <v>425100</v>
      </c>
      <c r="B176" s="1">
        <v>45211113</v>
      </c>
      <c r="C176" s="5" t="s">
        <v>1709</v>
      </c>
      <c r="D176" s="1" t="s">
        <v>233</v>
      </c>
      <c r="E176" s="1" t="s">
        <v>39</v>
      </c>
      <c r="F176" s="1">
        <v>58824000</v>
      </c>
      <c r="G176" s="1">
        <f>F176*H176</f>
        <v>58824000</v>
      </c>
      <c r="H176" s="1">
        <v>1</v>
      </c>
    </row>
    <row r="177" spans="1:8" ht="15">
      <c r="A177" s="8" t="s">
        <v>217</v>
      </c>
      <c r="B177" s="8"/>
      <c r="C177" s="8"/>
      <c r="D177" s="8"/>
      <c r="E177" s="8"/>
      <c r="F177" s="8"/>
      <c r="G177" s="3">
        <f>SUM(G178:G178)</f>
        <v>1176000</v>
      </c>
      <c r="H177" s="3"/>
    </row>
    <row r="178" spans="1:8" ht="30">
      <c r="A178" s="10">
        <v>425100</v>
      </c>
      <c r="B178" s="1">
        <v>71351540</v>
      </c>
      <c r="C178" s="5" t="s">
        <v>1710</v>
      </c>
      <c r="D178" s="1" t="s">
        <v>233</v>
      </c>
      <c r="E178" s="1" t="s">
        <v>39</v>
      </c>
      <c r="F178" s="1">
        <v>1176000</v>
      </c>
      <c r="G178" s="1">
        <f>F178*H178</f>
        <v>1176000</v>
      </c>
      <c r="H178" s="1">
        <v>1</v>
      </c>
    </row>
    <row r="179" spans="1:8" ht="39.75" customHeight="1">
      <c r="A179" s="9" t="s">
        <v>483</v>
      </c>
      <c r="B179" s="9"/>
      <c r="C179" s="9"/>
      <c r="D179" s="9"/>
      <c r="E179" s="9"/>
      <c r="F179" s="9"/>
      <c r="G179" s="6">
        <f>SUM(G180)</f>
        <v>3635000</v>
      </c>
      <c r="H179" s="6"/>
    </row>
    <row r="180" spans="1:8" ht="15">
      <c r="A180" s="8" t="s">
        <v>217</v>
      </c>
      <c r="B180" s="8"/>
      <c r="C180" s="8"/>
      <c r="D180" s="8"/>
      <c r="E180" s="8"/>
      <c r="F180" s="8"/>
      <c r="G180" s="3">
        <f>SUM(G181:G185)</f>
        <v>3635000</v>
      </c>
      <c r="H180" s="3"/>
    </row>
    <row r="181" spans="1:8" ht="30">
      <c r="A181" s="10">
        <v>423900</v>
      </c>
      <c r="B181" s="1">
        <v>92621110</v>
      </c>
      <c r="C181" s="5" t="s">
        <v>918</v>
      </c>
      <c r="D181" s="1" t="s">
        <v>28</v>
      </c>
      <c r="E181" s="1" t="s">
        <v>39</v>
      </c>
      <c r="F181" s="1">
        <v>1200000</v>
      </c>
      <c r="G181" s="1">
        <f>F181*H181</f>
        <v>1200000</v>
      </c>
      <c r="H181" s="1">
        <v>1</v>
      </c>
    </row>
    <row r="182" spans="1:8" ht="30">
      <c r="A182" s="10"/>
      <c r="B182" s="1">
        <v>92621110</v>
      </c>
      <c r="C182" s="5" t="s">
        <v>1711</v>
      </c>
      <c r="D182" s="1" t="s">
        <v>28</v>
      </c>
      <c r="E182" s="1" t="s">
        <v>39</v>
      </c>
      <c r="F182" s="1">
        <v>400000</v>
      </c>
      <c r="G182" s="1">
        <f>F182*H182</f>
        <v>400000</v>
      </c>
      <c r="H182" s="1">
        <v>1</v>
      </c>
    </row>
    <row r="183" spans="1:8" ht="45">
      <c r="A183" s="10"/>
      <c r="B183" s="1">
        <v>92621110</v>
      </c>
      <c r="C183" s="5" t="s">
        <v>1712</v>
      </c>
      <c r="D183" s="1" t="s">
        <v>28</v>
      </c>
      <c r="E183" s="1" t="s">
        <v>39</v>
      </c>
      <c r="F183" s="1">
        <v>100000</v>
      </c>
      <c r="G183" s="1">
        <f>F183*H183</f>
        <v>100000</v>
      </c>
      <c r="H183" s="1">
        <v>1</v>
      </c>
    </row>
    <row r="184" spans="1:8" ht="30">
      <c r="A184" s="10"/>
      <c r="B184" s="1">
        <v>92621110</v>
      </c>
      <c r="C184" s="5" t="s">
        <v>1713</v>
      </c>
      <c r="D184" s="1" t="s">
        <v>28</v>
      </c>
      <c r="E184" s="1" t="s">
        <v>39</v>
      </c>
      <c r="F184" s="1">
        <v>735000</v>
      </c>
      <c r="G184" s="1">
        <f>F184*H184</f>
        <v>735000</v>
      </c>
      <c r="H184" s="1">
        <v>1</v>
      </c>
    </row>
    <row r="185" spans="1:8" ht="45">
      <c r="A185" s="10"/>
      <c r="B185" s="1">
        <v>92621110</v>
      </c>
      <c r="C185" s="5" t="s">
        <v>1714</v>
      </c>
      <c r="D185" s="1" t="s">
        <v>28</v>
      </c>
      <c r="E185" s="1" t="s">
        <v>39</v>
      </c>
      <c r="F185" s="1">
        <v>1200000</v>
      </c>
      <c r="G185" s="1">
        <f>F185*H185</f>
        <v>1200000</v>
      </c>
      <c r="H185" s="1">
        <v>1</v>
      </c>
    </row>
    <row r="186" spans="1:8" ht="39.75" customHeight="1">
      <c r="A186" s="9" t="s">
        <v>495</v>
      </c>
      <c r="B186" s="9"/>
      <c r="C186" s="9"/>
      <c r="D186" s="9"/>
      <c r="E186" s="9"/>
      <c r="F186" s="9"/>
      <c r="G186" s="6">
        <f>SUM(G187)</f>
        <v>13867000</v>
      </c>
      <c r="H186" s="6"/>
    </row>
    <row r="187" spans="1:8" ht="15">
      <c r="A187" s="8" t="s">
        <v>217</v>
      </c>
      <c r="B187" s="8"/>
      <c r="C187" s="8"/>
      <c r="D187" s="8"/>
      <c r="E187" s="8"/>
      <c r="F187" s="8"/>
      <c r="G187" s="3">
        <f>SUM(G188:G203)</f>
        <v>13867000</v>
      </c>
      <c r="H187" s="3"/>
    </row>
    <row r="188" spans="1:8" ht="30">
      <c r="A188" s="10">
        <v>423900</v>
      </c>
      <c r="B188" s="1">
        <v>79951110</v>
      </c>
      <c r="C188" s="5" t="s">
        <v>1715</v>
      </c>
      <c r="D188" s="1" t="s">
        <v>28</v>
      </c>
      <c r="E188" s="1" t="s">
        <v>39</v>
      </c>
      <c r="F188" s="1">
        <v>1170000</v>
      </c>
      <c r="G188" s="1">
        <f aca="true" t="shared" si="5" ref="G188:G203">F188*H188</f>
        <v>1170000</v>
      </c>
      <c r="H188" s="1">
        <v>1</v>
      </c>
    </row>
    <row r="189" spans="1:8" ht="30">
      <c r="A189" s="10"/>
      <c r="B189" s="1">
        <v>79951110</v>
      </c>
      <c r="C189" s="5" t="s">
        <v>1716</v>
      </c>
      <c r="D189" s="1" t="s">
        <v>28</v>
      </c>
      <c r="E189" s="1" t="s">
        <v>39</v>
      </c>
      <c r="F189" s="1">
        <v>800000</v>
      </c>
      <c r="G189" s="1">
        <f t="shared" si="5"/>
        <v>800000</v>
      </c>
      <c r="H189" s="1">
        <v>1</v>
      </c>
    </row>
    <row r="190" spans="1:8" ht="30">
      <c r="A190" s="10"/>
      <c r="B190" s="1">
        <v>79951110</v>
      </c>
      <c r="C190" s="5" t="s">
        <v>1717</v>
      </c>
      <c r="D190" s="1" t="s">
        <v>28</v>
      </c>
      <c r="E190" s="1" t="s">
        <v>39</v>
      </c>
      <c r="F190" s="1">
        <v>20000</v>
      </c>
      <c r="G190" s="1">
        <f t="shared" si="5"/>
        <v>20000</v>
      </c>
      <c r="H190" s="1">
        <v>1</v>
      </c>
    </row>
    <row r="191" spans="1:8" ht="30">
      <c r="A191" s="10"/>
      <c r="B191" s="1">
        <v>79951110</v>
      </c>
      <c r="C191" s="5" t="s">
        <v>1718</v>
      </c>
      <c r="D191" s="1" t="s">
        <v>28</v>
      </c>
      <c r="E191" s="1" t="s">
        <v>39</v>
      </c>
      <c r="F191" s="1">
        <v>500000</v>
      </c>
      <c r="G191" s="1">
        <f t="shared" si="5"/>
        <v>500000</v>
      </c>
      <c r="H191" s="1">
        <v>1</v>
      </c>
    </row>
    <row r="192" spans="1:8" ht="30">
      <c r="A192" s="10"/>
      <c r="B192" s="1">
        <v>79951110</v>
      </c>
      <c r="C192" s="5" t="s">
        <v>1719</v>
      </c>
      <c r="D192" s="1" t="s">
        <v>28</v>
      </c>
      <c r="E192" s="1" t="s">
        <v>39</v>
      </c>
      <c r="F192" s="1">
        <v>145000</v>
      </c>
      <c r="G192" s="1">
        <f t="shared" si="5"/>
        <v>145000</v>
      </c>
      <c r="H192" s="1">
        <v>1</v>
      </c>
    </row>
    <row r="193" spans="1:8" ht="30">
      <c r="A193" s="10"/>
      <c r="B193" s="1">
        <v>79951110</v>
      </c>
      <c r="C193" s="5" t="s">
        <v>1720</v>
      </c>
      <c r="D193" s="1" t="s">
        <v>28</v>
      </c>
      <c r="E193" s="1" t="s">
        <v>39</v>
      </c>
      <c r="F193" s="1">
        <v>2560000</v>
      </c>
      <c r="G193" s="1">
        <f t="shared" si="5"/>
        <v>2560000</v>
      </c>
      <c r="H193" s="1">
        <v>1</v>
      </c>
    </row>
    <row r="194" spans="1:8" ht="30">
      <c r="A194" s="10"/>
      <c r="B194" s="1">
        <v>79951110</v>
      </c>
      <c r="C194" s="5" t="s">
        <v>1390</v>
      </c>
      <c r="D194" s="1" t="s">
        <v>28</v>
      </c>
      <c r="E194" s="1" t="s">
        <v>39</v>
      </c>
      <c r="F194" s="1">
        <v>176000</v>
      </c>
      <c r="G194" s="1">
        <f t="shared" si="5"/>
        <v>176000</v>
      </c>
      <c r="H194" s="1">
        <v>1</v>
      </c>
    </row>
    <row r="195" spans="1:8" ht="30">
      <c r="A195" s="10"/>
      <c r="B195" s="1">
        <v>79951110</v>
      </c>
      <c r="C195" s="5" t="s">
        <v>1721</v>
      </c>
      <c r="D195" s="1" t="s">
        <v>28</v>
      </c>
      <c r="E195" s="1" t="s">
        <v>39</v>
      </c>
      <c r="F195" s="1">
        <v>350000</v>
      </c>
      <c r="G195" s="1">
        <f t="shared" si="5"/>
        <v>350000</v>
      </c>
      <c r="H195" s="1">
        <v>1</v>
      </c>
    </row>
    <row r="196" spans="1:8" ht="30">
      <c r="A196" s="10"/>
      <c r="B196" s="1">
        <v>79951110</v>
      </c>
      <c r="C196" s="5" t="s">
        <v>1722</v>
      </c>
      <c r="D196" s="1" t="s">
        <v>28</v>
      </c>
      <c r="E196" s="1" t="s">
        <v>39</v>
      </c>
      <c r="F196" s="1">
        <v>500000</v>
      </c>
      <c r="G196" s="1">
        <f t="shared" si="5"/>
        <v>500000</v>
      </c>
      <c r="H196" s="1">
        <v>1</v>
      </c>
    </row>
    <row r="197" spans="1:8" ht="30">
      <c r="A197" s="10"/>
      <c r="B197" s="1">
        <v>79951110</v>
      </c>
      <c r="C197" s="5" t="s">
        <v>1723</v>
      </c>
      <c r="D197" s="1" t="s">
        <v>28</v>
      </c>
      <c r="E197" s="1" t="s">
        <v>39</v>
      </c>
      <c r="F197" s="1">
        <v>100000</v>
      </c>
      <c r="G197" s="1">
        <f t="shared" si="5"/>
        <v>100000</v>
      </c>
      <c r="H197" s="1">
        <v>1</v>
      </c>
    </row>
    <row r="198" spans="1:8" ht="30">
      <c r="A198" s="10"/>
      <c r="B198" s="1">
        <v>79951110</v>
      </c>
      <c r="C198" s="5" t="s">
        <v>1724</v>
      </c>
      <c r="D198" s="1" t="s">
        <v>28</v>
      </c>
      <c r="E198" s="1" t="s">
        <v>39</v>
      </c>
      <c r="F198" s="1">
        <v>176000</v>
      </c>
      <c r="G198" s="1">
        <f t="shared" si="5"/>
        <v>176000</v>
      </c>
      <c r="H198" s="1">
        <v>1</v>
      </c>
    </row>
    <row r="199" spans="1:8" ht="30">
      <c r="A199" s="10"/>
      <c r="B199" s="1">
        <v>79951110</v>
      </c>
      <c r="C199" s="5" t="s">
        <v>1725</v>
      </c>
      <c r="D199" s="1" t="s">
        <v>28</v>
      </c>
      <c r="E199" s="1" t="s">
        <v>39</v>
      </c>
      <c r="F199" s="1">
        <v>100000</v>
      </c>
      <c r="G199" s="1">
        <f t="shared" si="5"/>
        <v>100000</v>
      </c>
      <c r="H199" s="1">
        <v>1</v>
      </c>
    </row>
    <row r="200" spans="1:8" ht="30">
      <c r="A200" s="10"/>
      <c r="B200" s="1">
        <v>79951110</v>
      </c>
      <c r="C200" s="5" t="s">
        <v>755</v>
      </c>
      <c r="D200" s="1" t="s">
        <v>28</v>
      </c>
      <c r="E200" s="1" t="s">
        <v>39</v>
      </c>
      <c r="F200" s="1">
        <v>650000</v>
      </c>
      <c r="G200" s="1">
        <f t="shared" si="5"/>
        <v>650000</v>
      </c>
      <c r="H200" s="1">
        <v>1</v>
      </c>
    </row>
    <row r="201" spans="1:8" ht="30">
      <c r="A201" s="10"/>
      <c r="B201" s="1">
        <v>79951110</v>
      </c>
      <c r="C201" s="5" t="s">
        <v>1496</v>
      </c>
      <c r="D201" s="1" t="s">
        <v>28</v>
      </c>
      <c r="E201" s="1" t="s">
        <v>39</v>
      </c>
      <c r="F201" s="1">
        <v>400000</v>
      </c>
      <c r="G201" s="1">
        <f t="shared" si="5"/>
        <v>400000</v>
      </c>
      <c r="H201" s="1">
        <v>1</v>
      </c>
    </row>
    <row r="202" spans="1:8" ht="30">
      <c r="A202" s="10"/>
      <c r="B202" s="1">
        <v>79951110</v>
      </c>
      <c r="C202" s="5" t="s">
        <v>934</v>
      </c>
      <c r="D202" s="1" t="s">
        <v>28</v>
      </c>
      <c r="E202" s="1" t="s">
        <v>39</v>
      </c>
      <c r="F202" s="1">
        <v>420000</v>
      </c>
      <c r="G202" s="1">
        <f t="shared" si="5"/>
        <v>420000</v>
      </c>
      <c r="H202" s="1">
        <v>1</v>
      </c>
    </row>
    <row r="203" spans="1:8" ht="30">
      <c r="A203" s="10"/>
      <c r="B203" s="1">
        <v>79951110</v>
      </c>
      <c r="C203" s="5" t="s">
        <v>1383</v>
      </c>
      <c r="D203" s="1" t="s">
        <v>28</v>
      </c>
      <c r="E203" s="1" t="s">
        <v>39</v>
      </c>
      <c r="F203" s="1">
        <v>5800000</v>
      </c>
      <c r="G203" s="1">
        <f t="shared" si="5"/>
        <v>5800000</v>
      </c>
      <c r="H203" s="1">
        <v>1</v>
      </c>
    </row>
    <row r="204" spans="1:8" ht="39.75" customHeight="1">
      <c r="A204" s="9" t="s">
        <v>939</v>
      </c>
      <c r="B204" s="9"/>
      <c r="C204" s="9"/>
      <c r="D204" s="9"/>
      <c r="E204" s="9"/>
      <c r="F204" s="9"/>
      <c r="G204" s="6">
        <f>SUM(G205)</f>
        <v>2250000</v>
      </c>
      <c r="H204" s="6"/>
    </row>
    <row r="205" spans="1:8" ht="15">
      <c r="A205" s="8" t="s">
        <v>217</v>
      </c>
      <c r="B205" s="8"/>
      <c r="C205" s="8"/>
      <c r="D205" s="8"/>
      <c r="E205" s="8"/>
      <c r="F205" s="8"/>
      <c r="G205" s="3">
        <f>SUM(G206:G206)</f>
        <v>2250000</v>
      </c>
      <c r="H205" s="3"/>
    </row>
    <row r="206" spans="1:8" ht="15">
      <c r="A206" s="10">
        <v>423900</v>
      </c>
      <c r="B206" s="1">
        <v>98300000</v>
      </c>
      <c r="C206" s="5" t="s">
        <v>1726</v>
      </c>
      <c r="D206" s="1" t="s">
        <v>28</v>
      </c>
      <c r="E206" s="1" t="s">
        <v>39</v>
      </c>
      <c r="F206" s="1">
        <v>2250000</v>
      </c>
      <c r="G206" s="1">
        <f>F206*H206</f>
        <v>2250000</v>
      </c>
      <c r="H206" s="1">
        <v>1</v>
      </c>
    </row>
    <row r="207" spans="1:8" ht="39.75" customHeight="1">
      <c r="A207" s="9" t="s">
        <v>760</v>
      </c>
      <c r="B207" s="9"/>
      <c r="C207" s="9"/>
      <c r="D207" s="9"/>
      <c r="E207" s="9"/>
      <c r="F207" s="9"/>
      <c r="G207" s="6">
        <f>SUM(G208)</f>
        <v>900000</v>
      </c>
      <c r="H207" s="6"/>
    </row>
    <row r="208" spans="1:8" ht="15">
      <c r="A208" s="8" t="s">
        <v>217</v>
      </c>
      <c r="B208" s="8"/>
      <c r="C208" s="8"/>
      <c r="D208" s="8"/>
      <c r="E208" s="8"/>
      <c r="F208" s="8"/>
      <c r="G208" s="3">
        <f>SUM(G209:G209)</f>
        <v>900000</v>
      </c>
      <c r="H208" s="3"/>
    </row>
    <row r="209" spans="1:8" ht="15">
      <c r="A209" s="10">
        <v>423900</v>
      </c>
      <c r="B209" s="1">
        <v>98371100</v>
      </c>
      <c r="C209" s="5" t="s">
        <v>761</v>
      </c>
      <c r="D209" s="1" t="s">
        <v>233</v>
      </c>
      <c r="E209" s="1" t="s">
        <v>39</v>
      </c>
      <c r="F209" s="1">
        <v>900000</v>
      </c>
      <c r="G209" s="1">
        <f>F209*H209</f>
        <v>900000</v>
      </c>
      <c r="H209" s="1">
        <v>1</v>
      </c>
    </row>
    <row r="210" spans="1:8" ht="39.75" customHeight="1">
      <c r="A210" s="9" t="s">
        <v>598</v>
      </c>
      <c r="B210" s="9"/>
      <c r="C210" s="9"/>
      <c r="D210" s="9"/>
      <c r="E210" s="9"/>
      <c r="F210" s="9"/>
      <c r="G210" s="6">
        <f>SUM(G211+G220)</f>
        <v>13405000</v>
      </c>
      <c r="H210" s="6"/>
    </row>
    <row r="211" spans="1:8" ht="15">
      <c r="A211" s="8" t="s">
        <v>13</v>
      </c>
      <c r="B211" s="8"/>
      <c r="C211" s="8"/>
      <c r="D211" s="8"/>
      <c r="E211" s="8"/>
      <c r="F211" s="8"/>
      <c r="G211" s="3">
        <f>SUM(G212:G219)</f>
        <v>11905000</v>
      </c>
      <c r="H211" s="3"/>
    </row>
    <row r="212" spans="1:8" ht="15">
      <c r="A212" s="10">
        <v>426700</v>
      </c>
      <c r="B212" s="1">
        <v>15897200</v>
      </c>
      <c r="C212" s="5" t="s">
        <v>1727</v>
      </c>
      <c r="D212" s="1" t="s">
        <v>28</v>
      </c>
      <c r="E212" s="1" t="s">
        <v>16</v>
      </c>
      <c r="F212" s="1">
        <v>6000</v>
      </c>
      <c r="G212" s="1">
        <f aca="true" t="shared" si="6" ref="G212:G219">F212*H212</f>
        <v>300000</v>
      </c>
      <c r="H212" s="1">
        <v>50</v>
      </c>
    </row>
    <row r="213" spans="1:8" ht="15">
      <c r="A213" s="10"/>
      <c r="B213" s="1">
        <v>15897200</v>
      </c>
      <c r="C213" s="5" t="s">
        <v>1728</v>
      </c>
      <c r="D213" s="1" t="s">
        <v>28</v>
      </c>
      <c r="E213" s="1" t="s">
        <v>16</v>
      </c>
      <c r="F213" s="1">
        <v>9500</v>
      </c>
      <c r="G213" s="1">
        <f t="shared" si="6"/>
        <v>285000</v>
      </c>
      <c r="H213" s="1">
        <v>30</v>
      </c>
    </row>
    <row r="214" spans="1:8" ht="15">
      <c r="A214" s="10"/>
      <c r="B214" s="1">
        <v>15897200</v>
      </c>
      <c r="C214" s="5" t="s">
        <v>1729</v>
      </c>
      <c r="D214" s="1" t="s">
        <v>233</v>
      </c>
      <c r="E214" s="1" t="s">
        <v>16</v>
      </c>
      <c r="F214" s="1">
        <v>5000</v>
      </c>
      <c r="G214" s="1">
        <f t="shared" si="6"/>
        <v>7150000</v>
      </c>
      <c r="H214" s="1">
        <v>1430</v>
      </c>
    </row>
    <row r="215" spans="1:8" ht="15">
      <c r="A215" s="10"/>
      <c r="B215" s="1">
        <v>15897200</v>
      </c>
      <c r="C215" s="5" t="s">
        <v>1730</v>
      </c>
      <c r="D215" s="1" t="s">
        <v>233</v>
      </c>
      <c r="E215" s="1" t="s">
        <v>16</v>
      </c>
      <c r="F215" s="1">
        <v>1100</v>
      </c>
      <c r="G215" s="1">
        <f t="shared" si="6"/>
        <v>2640000</v>
      </c>
      <c r="H215" s="1">
        <v>2400</v>
      </c>
    </row>
    <row r="216" spans="1:8" ht="30">
      <c r="A216" s="10">
        <v>426900</v>
      </c>
      <c r="B216" s="1">
        <v>30192700</v>
      </c>
      <c r="C216" s="5" t="s">
        <v>1731</v>
      </c>
      <c r="D216" s="1" t="s">
        <v>28</v>
      </c>
      <c r="E216" s="1" t="s">
        <v>16</v>
      </c>
      <c r="F216" s="1">
        <v>3200</v>
      </c>
      <c r="G216" s="1">
        <f t="shared" si="6"/>
        <v>576000</v>
      </c>
      <c r="H216" s="1">
        <v>180</v>
      </c>
    </row>
    <row r="217" spans="1:8" ht="15">
      <c r="A217" s="10"/>
      <c r="B217" s="1">
        <v>33761700</v>
      </c>
      <c r="C217" s="5" t="s">
        <v>1732</v>
      </c>
      <c r="D217" s="1" t="s">
        <v>28</v>
      </c>
      <c r="E217" s="1" t="s">
        <v>16</v>
      </c>
      <c r="F217" s="1">
        <v>5000</v>
      </c>
      <c r="G217" s="1">
        <f t="shared" si="6"/>
        <v>350000</v>
      </c>
      <c r="H217" s="1">
        <v>70</v>
      </c>
    </row>
    <row r="218" spans="1:8" ht="15">
      <c r="A218" s="10"/>
      <c r="B218" s="1">
        <v>39511120</v>
      </c>
      <c r="C218" s="5" t="s">
        <v>1733</v>
      </c>
      <c r="D218" s="1" t="s">
        <v>28</v>
      </c>
      <c r="E218" s="1" t="s">
        <v>16</v>
      </c>
      <c r="F218" s="1">
        <v>5040</v>
      </c>
      <c r="G218" s="1">
        <f t="shared" si="6"/>
        <v>504000</v>
      </c>
      <c r="H218" s="1">
        <v>100</v>
      </c>
    </row>
    <row r="219" spans="1:8" ht="30">
      <c r="A219" s="10"/>
      <c r="B219" s="1">
        <v>39715250</v>
      </c>
      <c r="C219" s="5" t="s">
        <v>1734</v>
      </c>
      <c r="D219" s="1" t="s">
        <v>28</v>
      </c>
      <c r="E219" s="1" t="s">
        <v>16</v>
      </c>
      <c r="F219" s="1">
        <v>10000</v>
      </c>
      <c r="G219" s="1">
        <f t="shared" si="6"/>
        <v>100000</v>
      </c>
      <c r="H219" s="1">
        <v>10</v>
      </c>
    </row>
    <row r="220" spans="1:8" ht="15">
      <c r="A220" s="8" t="s">
        <v>217</v>
      </c>
      <c r="B220" s="8"/>
      <c r="C220" s="8"/>
      <c r="D220" s="8"/>
      <c r="E220" s="8"/>
      <c r="F220" s="8"/>
      <c r="G220" s="3">
        <f>SUM(G221:G221)</f>
        <v>1500000</v>
      </c>
      <c r="H220" s="3"/>
    </row>
    <row r="221" spans="1:8" ht="45">
      <c r="A221" s="10">
        <v>421600</v>
      </c>
      <c r="B221" s="1">
        <v>60171200</v>
      </c>
      <c r="C221" s="5" t="s">
        <v>700</v>
      </c>
      <c r="D221" s="1" t="s">
        <v>28</v>
      </c>
      <c r="E221" s="1" t="s">
        <v>39</v>
      </c>
      <c r="F221" s="1">
        <v>1500000</v>
      </c>
      <c r="G221" s="1">
        <f>F221*H221</f>
        <v>1500000</v>
      </c>
      <c r="H221" s="1">
        <v>1</v>
      </c>
    </row>
    <row r="222" spans="1:8" ht="39.75" customHeight="1">
      <c r="A222" s="9" t="s">
        <v>773</v>
      </c>
      <c r="B222" s="9"/>
      <c r="C222" s="9"/>
      <c r="D222" s="9"/>
      <c r="E222" s="9"/>
      <c r="F222" s="9"/>
      <c r="G222" s="6">
        <f>SUM(G223+G238)</f>
        <v>776600</v>
      </c>
      <c r="H222" s="6"/>
    </row>
    <row r="223" spans="1:8" ht="15">
      <c r="A223" s="8" t="s">
        <v>13</v>
      </c>
      <c r="B223" s="8"/>
      <c r="C223" s="8"/>
      <c r="D223" s="8"/>
      <c r="E223" s="8"/>
      <c r="F223" s="8"/>
      <c r="G223" s="3">
        <f>SUM(G224:G237)</f>
        <v>380600</v>
      </c>
      <c r="H223" s="3"/>
    </row>
    <row r="224" spans="1:8" ht="15">
      <c r="A224" s="10">
        <v>426100</v>
      </c>
      <c r="B224" s="1">
        <v>22811110</v>
      </c>
      <c r="C224" s="5" t="s">
        <v>614</v>
      </c>
      <c r="D224" s="1" t="s">
        <v>15</v>
      </c>
      <c r="E224" s="1" t="s">
        <v>16</v>
      </c>
      <c r="F224" s="1">
        <v>600</v>
      </c>
      <c r="G224" s="1">
        <f aca="true" t="shared" si="7" ref="G224:G237">F224*H224</f>
        <v>9000</v>
      </c>
      <c r="H224" s="1">
        <v>15</v>
      </c>
    </row>
    <row r="225" spans="1:8" ht="15">
      <c r="A225" s="10"/>
      <c r="B225" s="1">
        <v>24911500</v>
      </c>
      <c r="C225" s="5" t="s">
        <v>45</v>
      </c>
      <c r="D225" s="1" t="s">
        <v>15</v>
      </c>
      <c r="E225" s="1" t="s">
        <v>16</v>
      </c>
      <c r="F225" s="1">
        <v>335</v>
      </c>
      <c r="G225" s="1">
        <f t="shared" si="7"/>
        <v>3350</v>
      </c>
      <c r="H225" s="1">
        <v>10</v>
      </c>
    </row>
    <row r="226" spans="1:8" ht="15">
      <c r="A226" s="10"/>
      <c r="B226" s="1">
        <v>30141200</v>
      </c>
      <c r="C226" s="5" t="s">
        <v>73</v>
      </c>
      <c r="D226" s="1" t="s">
        <v>15</v>
      </c>
      <c r="E226" s="1" t="s">
        <v>16</v>
      </c>
      <c r="F226" s="1">
        <v>3000</v>
      </c>
      <c r="G226" s="1">
        <f t="shared" si="7"/>
        <v>15000</v>
      </c>
      <c r="H226" s="1">
        <v>5</v>
      </c>
    </row>
    <row r="227" spans="1:8" ht="15">
      <c r="A227" s="10"/>
      <c r="B227" s="1">
        <v>30192114</v>
      </c>
      <c r="C227" s="5" t="s">
        <v>616</v>
      </c>
      <c r="D227" s="1" t="s">
        <v>15</v>
      </c>
      <c r="E227" s="1" t="s">
        <v>16</v>
      </c>
      <c r="F227" s="1">
        <v>175</v>
      </c>
      <c r="G227" s="1">
        <f t="shared" si="7"/>
        <v>1750</v>
      </c>
      <c r="H227" s="1">
        <v>10</v>
      </c>
    </row>
    <row r="228" spans="1:8" ht="15">
      <c r="A228" s="10"/>
      <c r="B228" s="1">
        <v>30192121</v>
      </c>
      <c r="C228" s="5" t="s">
        <v>77</v>
      </c>
      <c r="D228" s="1" t="s">
        <v>28</v>
      </c>
      <c r="E228" s="1" t="s">
        <v>16</v>
      </c>
      <c r="F228" s="1">
        <v>50</v>
      </c>
      <c r="G228" s="1">
        <f t="shared" si="7"/>
        <v>2500</v>
      </c>
      <c r="H228" s="1">
        <v>50</v>
      </c>
    </row>
    <row r="229" spans="1:8" ht="15">
      <c r="A229" s="10"/>
      <c r="B229" s="1">
        <v>30192130</v>
      </c>
      <c r="C229" s="5" t="s">
        <v>79</v>
      </c>
      <c r="D229" s="1" t="s">
        <v>15</v>
      </c>
      <c r="E229" s="1" t="s">
        <v>16</v>
      </c>
      <c r="F229" s="1">
        <v>25</v>
      </c>
      <c r="G229" s="1">
        <f t="shared" si="7"/>
        <v>500</v>
      </c>
      <c r="H229" s="1">
        <v>20</v>
      </c>
    </row>
    <row r="230" spans="1:8" ht="15">
      <c r="A230" s="10"/>
      <c r="B230" s="1">
        <v>30197231</v>
      </c>
      <c r="C230" s="5" t="s">
        <v>92</v>
      </c>
      <c r="D230" s="1" t="s">
        <v>28</v>
      </c>
      <c r="E230" s="1" t="s">
        <v>16</v>
      </c>
      <c r="F230" s="1">
        <v>10</v>
      </c>
      <c r="G230" s="1">
        <f t="shared" si="7"/>
        <v>8000</v>
      </c>
      <c r="H230" s="1">
        <v>800</v>
      </c>
    </row>
    <row r="231" spans="1:8" ht="15">
      <c r="A231" s="10"/>
      <c r="B231" s="1">
        <v>30197232</v>
      </c>
      <c r="C231" s="5" t="s">
        <v>93</v>
      </c>
      <c r="D231" s="1" t="s">
        <v>15</v>
      </c>
      <c r="E231" s="1" t="s">
        <v>16</v>
      </c>
      <c r="F231" s="1">
        <v>100</v>
      </c>
      <c r="G231" s="1">
        <f t="shared" si="7"/>
        <v>6000</v>
      </c>
      <c r="H231" s="1">
        <v>60</v>
      </c>
    </row>
    <row r="232" spans="1:8" ht="15">
      <c r="A232" s="10"/>
      <c r="B232" s="1">
        <v>30197233</v>
      </c>
      <c r="C232" s="5" t="s">
        <v>94</v>
      </c>
      <c r="D232" s="1" t="s">
        <v>15</v>
      </c>
      <c r="E232" s="1" t="s">
        <v>16</v>
      </c>
      <c r="F232" s="1">
        <v>140</v>
      </c>
      <c r="G232" s="1">
        <f t="shared" si="7"/>
        <v>7000</v>
      </c>
      <c r="H232" s="1">
        <v>50</v>
      </c>
    </row>
    <row r="233" spans="1:8" ht="15">
      <c r="A233" s="10"/>
      <c r="B233" s="1">
        <v>30197234</v>
      </c>
      <c r="C233" s="5" t="s">
        <v>95</v>
      </c>
      <c r="D233" s="1" t="s">
        <v>15</v>
      </c>
      <c r="E233" s="1" t="s">
        <v>16</v>
      </c>
      <c r="F233" s="1">
        <v>600</v>
      </c>
      <c r="G233" s="1">
        <f t="shared" si="7"/>
        <v>12000</v>
      </c>
      <c r="H233" s="1">
        <v>20</v>
      </c>
    </row>
    <row r="234" spans="1:8" ht="15">
      <c r="A234" s="10"/>
      <c r="B234" s="1">
        <v>30197323</v>
      </c>
      <c r="C234" s="5" t="s">
        <v>629</v>
      </c>
      <c r="D234" s="1" t="s">
        <v>15</v>
      </c>
      <c r="E234" s="1" t="s">
        <v>16</v>
      </c>
      <c r="F234" s="1">
        <v>2000</v>
      </c>
      <c r="G234" s="1">
        <f t="shared" si="7"/>
        <v>20000</v>
      </c>
      <c r="H234" s="1">
        <v>10</v>
      </c>
    </row>
    <row r="235" spans="1:8" ht="15">
      <c r="A235" s="10"/>
      <c r="B235" s="1">
        <v>30197622</v>
      </c>
      <c r="C235" s="5" t="s">
        <v>100</v>
      </c>
      <c r="D235" s="1" t="s">
        <v>28</v>
      </c>
      <c r="E235" s="1" t="s">
        <v>29</v>
      </c>
      <c r="F235" s="1">
        <v>650</v>
      </c>
      <c r="G235" s="1">
        <f t="shared" si="7"/>
        <v>266500</v>
      </c>
      <c r="H235" s="1">
        <v>410</v>
      </c>
    </row>
    <row r="236" spans="1:8" ht="15">
      <c r="A236" s="10"/>
      <c r="B236" s="1">
        <v>30199420</v>
      </c>
      <c r="C236" s="5" t="s">
        <v>630</v>
      </c>
      <c r="D236" s="1" t="s">
        <v>15</v>
      </c>
      <c r="E236" s="1" t="s">
        <v>89</v>
      </c>
      <c r="F236" s="1">
        <v>225</v>
      </c>
      <c r="G236" s="1">
        <f t="shared" si="7"/>
        <v>4500</v>
      </c>
      <c r="H236" s="1">
        <v>20</v>
      </c>
    </row>
    <row r="237" spans="1:8" ht="15">
      <c r="A237" s="10"/>
      <c r="B237" s="1">
        <v>30234630</v>
      </c>
      <c r="C237" s="5" t="s">
        <v>116</v>
      </c>
      <c r="D237" s="1" t="s">
        <v>28</v>
      </c>
      <c r="E237" s="1" t="s">
        <v>16</v>
      </c>
      <c r="F237" s="1">
        <v>3500</v>
      </c>
      <c r="G237" s="1">
        <f t="shared" si="7"/>
        <v>24500</v>
      </c>
      <c r="H237" s="1">
        <v>7</v>
      </c>
    </row>
    <row r="238" spans="1:8" ht="15">
      <c r="A238" s="8" t="s">
        <v>217</v>
      </c>
      <c r="B238" s="8"/>
      <c r="C238" s="8"/>
      <c r="D238" s="8"/>
      <c r="E238" s="8"/>
      <c r="F238" s="8"/>
      <c r="G238" s="3">
        <f>SUM(G239:G239)</f>
        <v>396000</v>
      </c>
      <c r="H238" s="3"/>
    </row>
    <row r="239" spans="1:8" ht="15">
      <c r="A239" s="10">
        <v>421400</v>
      </c>
      <c r="B239" s="1">
        <v>64211110</v>
      </c>
      <c r="C239" s="5" t="s">
        <v>684</v>
      </c>
      <c r="D239" s="1" t="s">
        <v>28</v>
      </c>
      <c r="E239" s="1" t="s">
        <v>39</v>
      </c>
      <c r="F239" s="1">
        <v>396000</v>
      </c>
      <c r="G239" s="1">
        <f>F239*H239</f>
        <v>396000</v>
      </c>
      <c r="H239" s="1">
        <v>1</v>
      </c>
    </row>
    <row r="240" spans="1:8" ht="15">
      <c r="A240" s="11" t="s">
        <v>613</v>
      </c>
      <c r="B240" s="11"/>
      <c r="C240" s="11"/>
      <c r="D240" s="11"/>
      <c r="E240" s="11"/>
      <c r="F240" s="11"/>
      <c r="G240" s="6">
        <f>SUM(G8+G135+G140+G143+G146+G152+G155+G158+G163+G166+G174+G179+G186+G204+G207+G210+G222)</f>
        <v>629740100</v>
      </c>
      <c r="H240" s="6"/>
    </row>
  </sheetData>
  <sheetProtection formatCells="0" formatColumns="0" formatRows="0" insertColumns="0" insertRows="0" insertHyperlinks="0" deleteColumns="0" deleteRows="0" sort="0" autoFilter="0" pivotTables="0"/>
  <mergeCells count="70">
    <mergeCell ref="A224:A237"/>
    <mergeCell ref="A223:F223"/>
    <mergeCell ref="A238:F238"/>
    <mergeCell ref="A240:F240"/>
    <mergeCell ref="A212:A215"/>
    <mergeCell ref="A216:A219"/>
    <mergeCell ref="A211:F211"/>
    <mergeCell ref="A220:F220"/>
    <mergeCell ref="A222:F222"/>
    <mergeCell ref="A205:F205"/>
    <mergeCell ref="A207:F207"/>
    <mergeCell ref="A208:F208"/>
    <mergeCell ref="A210:F210"/>
    <mergeCell ref="A181:A185"/>
    <mergeCell ref="A180:F180"/>
    <mergeCell ref="A186:F186"/>
    <mergeCell ref="A188:A203"/>
    <mergeCell ref="A187:F187"/>
    <mergeCell ref="A204:F204"/>
    <mergeCell ref="A174:F174"/>
    <mergeCell ref="A175:F175"/>
    <mergeCell ref="A177:F177"/>
    <mergeCell ref="A179:F179"/>
    <mergeCell ref="A166:F166"/>
    <mergeCell ref="A167:F167"/>
    <mergeCell ref="A169:F169"/>
    <mergeCell ref="A172:A173"/>
    <mergeCell ref="A171:F171"/>
    <mergeCell ref="A159:F159"/>
    <mergeCell ref="A161:F161"/>
    <mergeCell ref="A163:F163"/>
    <mergeCell ref="A164:F164"/>
    <mergeCell ref="A153:F153"/>
    <mergeCell ref="A155:F155"/>
    <mergeCell ref="A156:F156"/>
    <mergeCell ref="A158:F158"/>
    <mergeCell ref="A147:F147"/>
    <mergeCell ref="A149:F149"/>
    <mergeCell ref="A151:F151"/>
    <mergeCell ref="A152:F152"/>
    <mergeCell ref="A141:F141"/>
    <mergeCell ref="A143:F143"/>
    <mergeCell ref="A144:F144"/>
    <mergeCell ref="A146:F146"/>
    <mergeCell ref="A135:F135"/>
    <mergeCell ref="A136:F136"/>
    <mergeCell ref="A140:F140"/>
    <mergeCell ref="A121:A123"/>
    <mergeCell ref="A124:A133"/>
    <mergeCell ref="A103:A108"/>
    <mergeCell ref="A102:F102"/>
    <mergeCell ref="A110:A111"/>
    <mergeCell ref="A112:A113"/>
    <mergeCell ref="A114:A116"/>
    <mergeCell ref="A109:F109"/>
    <mergeCell ref="A8:F8"/>
    <mergeCell ref="A10:A49"/>
    <mergeCell ref="A50:A51"/>
    <mergeCell ref="A52:A96"/>
    <mergeCell ref="A97:A10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1746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SUM(G9+G108+G114)</f>
        <v>31511580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10529380</v>
      </c>
      <c r="H9" s="3"/>
    </row>
    <row r="10" spans="1:8" ht="15">
      <c r="A10" s="10">
        <v>426100</v>
      </c>
      <c r="B10" s="1">
        <v>22811110</v>
      </c>
      <c r="C10" s="5" t="s">
        <v>614</v>
      </c>
      <c r="D10" s="1" t="s">
        <v>28</v>
      </c>
      <c r="E10" s="1" t="s">
        <v>16</v>
      </c>
      <c r="F10" s="1">
        <v>450</v>
      </c>
      <c r="G10" s="1">
        <f aca="true" t="shared" si="0" ref="G10:G41">F10*H10</f>
        <v>18900</v>
      </c>
      <c r="H10" s="1">
        <v>42</v>
      </c>
    </row>
    <row r="11" spans="1:8" ht="15">
      <c r="A11" s="10"/>
      <c r="B11" s="1">
        <v>22811150</v>
      </c>
      <c r="C11" s="5" t="s">
        <v>43</v>
      </c>
      <c r="D11" s="1" t="s">
        <v>28</v>
      </c>
      <c r="E11" s="1" t="s">
        <v>16</v>
      </c>
      <c r="F11" s="1">
        <v>150</v>
      </c>
      <c r="G11" s="1">
        <f t="shared" si="0"/>
        <v>7500</v>
      </c>
      <c r="H11" s="1">
        <v>50</v>
      </c>
    </row>
    <row r="12" spans="1:8" ht="15">
      <c r="A12" s="10"/>
      <c r="B12" s="1">
        <v>24911200</v>
      </c>
      <c r="C12" s="5" t="s">
        <v>615</v>
      </c>
      <c r="D12" s="1" t="s">
        <v>28</v>
      </c>
      <c r="E12" s="1" t="s">
        <v>29</v>
      </c>
      <c r="F12" s="1">
        <v>900</v>
      </c>
      <c r="G12" s="1">
        <f t="shared" si="0"/>
        <v>4500</v>
      </c>
      <c r="H12" s="1">
        <v>5</v>
      </c>
    </row>
    <row r="13" spans="1:8" ht="15">
      <c r="A13" s="10"/>
      <c r="B13" s="1">
        <v>30141200</v>
      </c>
      <c r="C13" s="5" t="s">
        <v>73</v>
      </c>
      <c r="D13" s="1" t="s">
        <v>28</v>
      </c>
      <c r="E13" s="1" t="s">
        <v>16</v>
      </c>
      <c r="F13" s="1">
        <v>1500</v>
      </c>
      <c r="G13" s="1">
        <f t="shared" si="0"/>
        <v>22500</v>
      </c>
      <c r="H13" s="1">
        <v>15</v>
      </c>
    </row>
    <row r="14" spans="1:8" ht="15">
      <c r="A14" s="10"/>
      <c r="B14" s="1">
        <v>30192100</v>
      </c>
      <c r="C14" s="5" t="s">
        <v>74</v>
      </c>
      <c r="D14" s="1" t="s">
        <v>28</v>
      </c>
      <c r="E14" s="1" t="s">
        <v>16</v>
      </c>
      <c r="F14" s="1">
        <v>35</v>
      </c>
      <c r="G14" s="1">
        <f t="shared" si="0"/>
        <v>5250</v>
      </c>
      <c r="H14" s="1">
        <v>150</v>
      </c>
    </row>
    <row r="15" spans="1:8" ht="15">
      <c r="A15" s="10"/>
      <c r="B15" s="1">
        <v>30192111</v>
      </c>
      <c r="C15" s="5" t="s">
        <v>75</v>
      </c>
      <c r="D15" s="1" t="s">
        <v>28</v>
      </c>
      <c r="E15" s="1" t="s">
        <v>16</v>
      </c>
      <c r="F15" s="1">
        <v>1400</v>
      </c>
      <c r="G15" s="1">
        <f t="shared" si="0"/>
        <v>14000</v>
      </c>
      <c r="H15" s="1">
        <v>10</v>
      </c>
    </row>
    <row r="16" spans="1:8" ht="15">
      <c r="A16" s="10"/>
      <c r="B16" s="1">
        <v>30192114</v>
      </c>
      <c r="C16" s="5" t="s">
        <v>616</v>
      </c>
      <c r="D16" s="1" t="s">
        <v>28</v>
      </c>
      <c r="E16" s="1" t="s">
        <v>16</v>
      </c>
      <c r="F16" s="1">
        <v>120</v>
      </c>
      <c r="G16" s="1">
        <f t="shared" si="0"/>
        <v>3600</v>
      </c>
      <c r="H16" s="1">
        <v>30</v>
      </c>
    </row>
    <row r="17" spans="1:8" ht="15">
      <c r="A17" s="10"/>
      <c r="B17" s="1">
        <v>30192121</v>
      </c>
      <c r="C17" s="5" t="s">
        <v>77</v>
      </c>
      <c r="D17" s="1" t="s">
        <v>28</v>
      </c>
      <c r="E17" s="1" t="s">
        <v>16</v>
      </c>
      <c r="F17" s="1">
        <v>100</v>
      </c>
      <c r="G17" s="1">
        <f t="shared" si="0"/>
        <v>100000</v>
      </c>
      <c r="H17" s="1">
        <v>1000</v>
      </c>
    </row>
    <row r="18" spans="1:8" ht="15">
      <c r="A18" s="10"/>
      <c r="B18" s="1">
        <v>30192128</v>
      </c>
      <c r="C18" s="5" t="s">
        <v>78</v>
      </c>
      <c r="D18" s="1" t="s">
        <v>28</v>
      </c>
      <c r="E18" s="1" t="s">
        <v>16</v>
      </c>
      <c r="F18" s="1">
        <v>150</v>
      </c>
      <c r="G18" s="1">
        <f t="shared" si="0"/>
        <v>45000</v>
      </c>
      <c r="H18" s="1">
        <v>300</v>
      </c>
    </row>
    <row r="19" spans="1:8" ht="15">
      <c r="A19" s="10"/>
      <c r="B19" s="1">
        <v>30192130</v>
      </c>
      <c r="C19" s="5" t="s">
        <v>79</v>
      </c>
      <c r="D19" s="1" t="s">
        <v>28</v>
      </c>
      <c r="E19" s="1" t="s">
        <v>16</v>
      </c>
      <c r="F19" s="1">
        <v>25</v>
      </c>
      <c r="G19" s="1">
        <f t="shared" si="0"/>
        <v>7500</v>
      </c>
      <c r="H19" s="1">
        <v>300</v>
      </c>
    </row>
    <row r="20" spans="1:8" ht="15">
      <c r="A20" s="10"/>
      <c r="B20" s="1">
        <v>30192131</v>
      </c>
      <c r="C20" s="5" t="s">
        <v>617</v>
      </c>
      <c r="D20" s="1" t="s">
        <v>28</v>
      </c>
      <c r="E20" s="1" t="s">
        <v>16</v>
      </c>
      <c r="F20" s="1">
        <v>200</v>
      </c>
      <c r="G20" s="1">
        <f t="shared" si="0"/>
        <v>6000</v>
      </c>
      <c r="H20" s="1">
        <v>30</v>
      </c>
    </row>
    <row r="21" spans="1:8" ht="15">
      <c r="A21" s="10"/>
      <c r="B21" s="1">
        <v>30192133</v>
      </c>
      <c r="C21" s="5" t="s">
        <v>80</v>
      </c>
      <c r="D21" s="1" t="s">
        <v>28</v>
      </c>
      <c r="E21" s="1" t="s">
        <v>16</v>
      </c>
      <c r="F21" s="1">
        <v>35</v>
      </c>
      <c r="G21" s="1">
        <f t="shared" si="0"/>
        <v>3500</v>
      </c>
      <c r="H21" s="1">
        <v>100</v>
      </c>
    </row>
    <row r="22" spans="1:8" ht="15">
      <c r="A22" s="10"/>
      <c r="B22" s="1">
        <v>30192135</v>
      </c>
      <c r="C22" s="5" t="s">
        <v>618</v>
      </c>
      <c r="D22" s="1" t="s">
        <v>28</v>
      </c>
      <c r="E22" s="1" t="s">
        <v>89</v>
      </c>
      <c r="F22" s="1">
        <v>90</v>
      </c>
      <c r="G22" s="1">
        <f t="shared" si="0"/>
        <v>4500</v>
      </c>
      <c r="H22" s="1">
        <v>50</v>
      </c>
    </row>
    <row r="23" spans="1:8" ht="15">
      <c r="A23" s="10"/>
      <c r="B23" s="1">
        <v>30192160</v>
      </c>
      <c r="C23" s="5" t="s">
        <v>619</v>
      </c>
      <c r="D23" s="1" t="s">
        <v>28</v>
      </c>
      <c r="E23" s="1" t="s">
        <v>16</v>
      </c>
      <c r="F23" s="1">
        <v>170</v>
      </c>
      <c r="G23" s="1">
        <f t="shared" si="0"/>
        <v>22100</v>
      </c>
      <c r="H23" s="1">
        <v>130</v>
      </c>
    </row>
    <row r="24" spans="1:8" ht="30">
      <c r="A24" s="10"/>
      <c r="B24" s="1">
        <v>30192210</v>
      </c>
      <c r="C24" s="5" t="s">
        <v>620</v>
      </c>
      <c r="D24" s="1" t="s">
        <v>28</v>
      </c>
      <c r="E24" s="1" t="s">
        <v>16</v>
      </c>
      <c r="F24" s="1">
        <v>380</v>
      </c>
      <c r="G24" s="1">
        <f t="shared" si="0"/>
        <v>11400</v>
      </c>
      <c r="H24" s="1">
        <v>30</v>
      </c>
    </row>
    <row r="25" spans="1:8" ht="15">
      <c r="A25" s="10"/>
      <c r="B25" s="1">
        <v>30192710</v>
      </c>
      <c r="C25" s="5" t="s">
        <v>621</v>
      </c>
      <c r="D25" s="1" t="s">
        <v>28</v>
      </c>
      <c r="E25" s="1" t="s">
        <v>16</v>
      </c>
      <c r="F25" s="1">
        <v>335</v>
      </c>
      <c r="G25" s="1">
        <f t="shared" si="0"/>
        <v>50250</v>
      </c>
      <c r="H25" s="1">
        <v>150</v>
      </c>
    </row>
    <row r="26" spans="1:8" ht="15">
      <c r="A26" s="10"/>
      <c r="B26" s="1">
        <v>30192720</v>
      </c>
      <c r="C26" s="5" t="s">
        <v>83</v>
      </c>
      <c r="D26" s="1" t="s">
        <v>28</v>
      </c>
      <c r="E26" s="1" t="s">
        <v>16</v>
      </c>
      <c r="F26" s="1">
        <v>120</v>
      </c>
      <c r="G26" s="1">
        <f t="shared" si="0"/>
        <v>30000</v>
      </c>
      <c r="H26" s="1">
        <v>250</v>
      </c>
    </row>
    <row r="27" spans="1:8" ht="15">
      <c r="A27" s="10"/>
      <c r="B27" s="1">
        <v>30192740</v>
      </c>
      <c r="C27" s="5" t="s">
        <v>622</v>
      </c>
      <c r="D27" s="1" t="s">
        <v>28</v>
      </c>
      <c r="E27" s="1" t="s">
        <v>89</v>
      </c>
      <c r="F27" s="1">
        <v>4000</v>
      </c>
      <c r="G27" s="1">
        <f t="shared" si="0"/>
        <v>100000</v>
      </c>
      <c r="H27" s="1">
        <v>25</v>
      </c>
    </row>
    <row r="28" spans="1:8" ht="45">
      <c r="A28" s="10"/>
      <c r="B28" s="1">
        <v>30193100</v>
      </c>
      <c r="C28" s="5" t="s">
        <v>623</v>
      </c>
      <c r="D28" s="1" t="s">
        <v>28</v>
      </c>
      <c r="E28" s="1" t="s">
        <v>16</v>
      </c>
      <c r="F28" s="1">
        <v>3800</v>
      </c>
      <c r="G28" s="1">
        <f t="shared" si="0"/>
        <v>19000</v>
      </c>
      <c r="H28" s="1">
        <v>5</v>
      </c>
    </row>
    <row r="29" spans="1:8" ht="15">
      <c r="A29" s="10"/>
      <c r="B29" s="1">
        <v>30193700</v>
      </c>
      <c r="C29" s="5" t="s">
        <v>87</v>
      </c>
      <c r="D29" s="1" t="s">
        <v>28</v>
      </c>
      <c r="E29" s="1" t="s">
        <v>16</v>
      </c>
      <c r="F29" s="1">
        <v>4000</v>
      </c>
      <c r="G29" s="1">
        <f t="shared" si="0"/>
        <v>20000</v>
      </c>
      <c r="H29" s="1">
        <v>5</v>
      </c>
    </row>
    <row r="30" spans="1:8" ht="15">
      <c r="A30" s="10"/>
      <c r="B30" s="1">
        <v>30196100</v>
      </c>
      <c r="C30" s="5" t="s">
        <v>624</v>
      </c>
      <c r="D30" s="1" t="s">
        <v>28</v>
      </c>
      <c r="E30" s="1" t="s">
        <v>16</v>
      </c>
      <c r="F30" s="1">
        <v>1500</v>
      </c>
      <c r="G30" s="1">
        <f t="shared" si="0"/>
        <v>30000</v>
      </c>
      <c r="H30" s="1">
        <v>20</v>
      </c>
    </row>
    <row r="31" spans="1:8" ht="15">
      <c r="A31" s="10"/>
      <c r="B31" s="1">
        <v>30197100</v>
      </c>
      <c r="C31" s="5" t="s">
        <v>625</v>
      </c>
      <c r="D31" s="1" t="s">
        <v>28</v>
      </c>
      <c r="E31" s="1" t="s">
        <v>89</v>
      </c>
      <c r="F31" s="1">
        <v>70</v>
      </c>
      <c r="G31" s="1">
        <f t="shared" si="0"/>
        <v>28000</v>
      </c>
      <c r="H31" s="1">
        <v>400</v>
      </c>
    </row>
    <row r="32" spans="1:8" ht="15">
      <c r="A32" s="10"/>
      <c r="B32" s="1">
        <v>30197100</v>
      </c>
      <c r="C32" s="5" t="s">
        <v>625</v>
      </c>
      <c r="D32" s="1" t="s">
        <v>28</v>
      </c>
      <c r="E32" s="1" t="s">
        <v>89</v>
      </c>
      <c r="F32" s="1">
        <v>70</v>
      </c>
      <c r="G32" s="1">
        <f t="shared" si="0"/>
        <v>35000</v>
      </c>
      <c r="H32" s="1">
        <v>500</v>
      </c>
    </row>
    <row r="33" spans="1:8" ht="15">
      <c r="A33" s="10"/>
      <c r="B33" s="1">
        <v>30197121</v>
      </c>
      <c r="C33" s="5" t="s">
        <v>626</v>
      </c>
      <c r="D33" s="1" t="s">
        <v>28</v>
      </c>
      <c r="E33" s="1" t="s">
        <v>89</v>
      </c>
      <c r="F33" s="1">
        <v>150</v>
      </c>
      <c r="G33" s="1">
        <f t="shared" si="0"/>
        <v>12000</v>
      </c>
      <c r="H33" s="1">
        <v>80</v>
      </c>
    </row>
    <row r="34" spans="1:8" ht="15">
      <c r="A34" s="10"/>
      <c r="B34" s="1">
        <v>30197230</v>
      </c>
      <c r="C34" s="5" t="s">
        <v>627</v>
      </c>
      <c r="D34" s="1" t="s">
        <v>28</v>
      </c>
      <c r="E34" s="1" t="s">
        <v>16</v>
      </c>
      <c r="F34" s="1">
        <v>65</v>
      </c>
      <c r="G34" s="1">
        <f t="shared" si="0"/>
        <v>9750</v>
      </c>
      <c r="H34" s="1">
        <v>150</v>
      </c>
    </row>
    <row r="35" spans="1:8" ht="15">
      <c r="A35" s="10"/>
      <c r="B35" s="1">
        <v>30197231</v>
      </c>
      <c r="C35" s="5" t="s">
        <v>92</v>
      </c>
      <c r="D35" s="1" t="s">
        <v>28</v>
      </c>
      <c r="E35" s="1" t="s">
        <v>16</v>
      </c>
      <c r="F35" s="1">
        <v>8</v>
      </c>
      <c r="G35" s="1">
        <f t="shared" si="0"/>
        <v>80000</v>
      </c>
      <c r="H35" s="1">
        <v>10000</v>
      </c>
    </row>
    <row r="36" spans="1:8" ht="15">
      <c r="A36" s="10"/>
      <c r="B36" s="1">
        <v>30197232</v>
      </c>
      <c r="C36" s="5" t="s">
        <v>93</v>
      </c>
      <c r="D36" s="1" t="s">
        <v>28</v>
      </c>
      <c r="E36" s="1" t="s">
        <v>16</v>
      </c>
      <c r="F36" s="1">
        <v>45</v>
      </c>
      <c r="G36" s="1">
        <f t="shared" si="0"/>
        <v>22500</v>
      </c>
      <c r="H36" s="1">
        <v>500</v>
      </c>
    </row>
    <row r="37" spans="1:8" ht="15">
      <c r="A37" s="10"/>
      <c r="B37" s="1">
        <v>30197233</v>
      </c>
      <c r="C37" s="5" t="s">
        <v>94</v>
      </c>
      <c r="D37" s="1" t="s">
        <v>28</v>
      </c>
      <c r="E37" s="1" t="s">
        <v>16</v>
      </c>
      <c r="F37" s="1">
        <v>90</v>
      </c>
      <c r="G37" s="1">
        <f t="shared" si="0"/>
        <v>45000</v>
      </c>
      <c r="H37" s="1">
        <v>500</v>
      </c>
    </row>
    <row r="38" spans="1:8" ht="15">
      <c r="A38" s="10"/>
      <c r="B38" s="1">
        <v>30197234</v>
      </c>
      <c r="C38" s="5" t="s">
        <v>95</v>
      </c>
      <c r="D38" s="1" t="s">
        <v>28</v>
      </c>
      <c r="E38" s="1" t="s">
        <v>16</v>
      </c>
      <c r="F38" s="1">
        <v>600</v>
      </c>
      <c r="G38" s="1">
        <f t="shared" si="0"/>
        <v>108000</v>
      </c>
      <c r="H38" s="1">
        <v>180</v>
      </c>
    </row>
    <row r="39" spans="1:8" ht="15">
      <c r="A39" s="10"/>
      <c r="B39" s="1">
        <v>30197235</v>
      </c>
      <c r="C39" s="5" t="s">
        <v>628</v>
      </c>
      <c r="D39" s="1" t="s">
        <v>28</v>
      </c>
      <c r="E39" s="1" t="s">
        <v>16</v>
      </c>
      <c r="F39" s="1">
        <v>160</v>
      </c>
      <c r="G39" s="1">
        <f t="shared" si="0"/>
        <v>8800</v>
      </c>
      <c r="H39" s="1">
        <v>55</v>
      </c>
    </row>
    <row r="40" spans="1:8" ht="15">
      <c r="A40" s="10"/>
      <c r="B40" s="1">
        <v>30197322</v>
      </c>
      <c r="C40" s="5" t="s">
        <v>97</v>
      </c>
      <c r="D40" s="1" t="s">
        <v>28</v>
      </c>
      <c r="E40" s="1" t="s">
        <v>16</v>
      </c>
      <c r="F40" s="1">
        <v>800</v>
      </c>
      <c r="G40" s="1">
        <f t="shared" si="0"/>
        <v>24000</v>
      </c>
      <c r="H40" s="1">
        <v>30</v>
      </c>
    </row>
    <row r="41" spans="1:8" ht="15">
      <c r="A41" s="10"/>
      <c r="B41" s="1">
        <v>30197323</v>
      </c>
      <c r="C41" s="5" t="s">
        <v>629</v>
      </c>
      <c r="D41" s="1" t="s">
        <v>28</v>
      </c>
      <c r="E41" s="1" t="s">
        <v>16</v>
      </c>
      <c r="F41" s="1">
        <v>2000</v>
      </c>
      <c r="G41" s="1">
        <f t="shared" si="0"/>
        <v>30000</v>
      </c>
      <c r="H41" s="1">
        <v>15</v>
      </c>
    </row>
    <row r="42" spans="1:8" ht="15">
      <c r="A42" s="10"/>
      <c r="B42" s="1">
        <v>30197340</v>
      </c>
      <c r="C42" s="5" t="s">
        <v>99</v>
      </c>
      <c r="D42" s="1" t="s">
        <v>28</v>
      </c>
      <c r="E42" s="1" t="s">
        <v>16</v>
      </c>
      <c r="F42" s="1">
        <v>250</v>
      </c>
      <c r="G42" s="1">
        <f aca="true" t="shared" si="1" ref="G42:G73">F42*H42</f>
        <v>3750</v>
      </c>
      <c r="H42" s="1">
        <v>15</v>
      </c>
    </row>
    <row r="43" spans="1:8" ht="15">
      <c r="A43" s="10"/>
      <c r="B43" s="1">
        <v>30197622</v>
      </c>
      <c r="C43" s="5" t="s">
        <v>100</v>
      </c>
      <c r="D43" s="1" t="s">
        <v>28</v>
      </c>
      <c r="E43" s="1" t="s">
        <v>29</v>
      </c>
      <c r="F43" s="1">
        <v>580</v>
      </c>
      <c r="G43" s="1">
        <f t="shared" si="1"/>
        <v>725000</v>
      </c>
      <c r="H43" s="1">
        <v>1250</v>
      </c>
    </row>
    <row r="44" spans="1:8" ht="15">
      <c r="A44" s="10"/>
      <c r="B44" s="1">
        <v>30197646</v>
      </c>
      <c r="C44" s="5" t="s">
        <v>102</v>
      </c>
      <c r="D44" s="1" t="s">
        <v>28</v>
      </c>
      <c r="E44" s="1" t="s">
        <v>29</v>
      </c>
      <c r="F44" s="1">
        <v>680</v>
      </c>
      <c r="G44" s="1">
        <f t="shared" si="1"/>
        <v>51000</v>
      </c>
      <c r="H44" s="1">
        <v>75</v>
      </c>
    </row>
    <row r="45" spans="1:8" ht="15">
      <c r="A45" s="10"/>
      <c r="B45" s="1">
        <v>30199420</v>
      </c>
      <c r="C45" s="5" t="s">
        <v>630</v>
      </c>
      <c r="D45" s="1" t="s">
        <v>28</v>
      </c>
      <c r="E45" s="1" t="s">
        <v>89</v>
      </c>
      <c r="F45" s="1">
        <v>150</v>
      </c>
      <c r="G45" s="1">
        <f t="shared" si="1"/>
        <v>22500</v>
      </c>
      <c r="H45" s="1">
        <v>150</v>
      </c>
    </row>
    <row r="46" spans="1:8" ht="15">
      <c r="A46" s="10"/>
      <c r="B46" s="1">
        <v>30199430</v>
      </c>
      <c r="C46" s="5" t="s">
        <v>631</v>
      </c>
      <c r="D46" s="1" t="s">
        <v>28</v>
      </c>
      <c r="E46" s="1" t="s">
        <v>89</v>
      </c>
      <c r="F46" s="1">
        <v>850</v>
      </c>
      <c r="G46" s="1">
        <f t="shared" si="1"/>
        <v>93500</v>
      </c>
      <c r="H46" s="1">
        <v>110</v>
      </c>
    </row>
    <row r="47" spans="1:8" ht="15">
      <c r="A47" s="10"/>
      <c r="B47" s="1">
        <v>30199430</v>
      </c>
      <c r="C47" s="5" t="s">
        <v>631</v>
      </c>
      <c r="D47" s="1" t="s">
        <v>28</v>
      </c>
      <c r="E47" s="1" t="s">
        <v>89</v>
      </c>
      <c r="F47" s="1">
        <v>1200</v>
      </c>
      <c r="G47" s="1">
        <f t="shared" si="1"/>
        <v>36000</v>
      </c>
      <c r="H47" s="1">
        <v>30</v>
      </c>
    </row>
    <row r="48" spans="1:8" ht="15">
      <c r="A48" s="10"/>
      <c r="B48" s="1">
        <v>30199792</v>
      </c>
      <c r="C48" s="5" t="s">
        <v>632</v>
      </c>
      <c r="D48" s="1" t="s">
        <v>28</v>
      </c>
      <c r="E48" s="1" t="s">
        <v>16</v>
      </c>
      <c r="F48" s="1">
        <v>700</v>
      </c>
      <c r="G48" s="1">
        <f t="shared" si="1"/>
        <v>17500</v>
      </c>
      <c r="H48" s="1">
        <v>25</v>
      </c>
    </row>
    <row r="49" spans="1:8" ht="15">
      <c r="A49" s="10"/>
      <c r="B49" s="1">
        <v>30234300</v>
      </c>
      <c r="C49" s="5" t="s">
        <v>633</v>
      </c>
      <c r="D49" s="1" t="s">
        <v>28</v>
      </c>
      <c r="E49" s="1" t="s">
        <v>16</v>
      </c>
      <c r="F49" s="1">
        <v>70</v>
      </c>
      <c r="G49" s="1">
        <f t="shared" si="1"/>
        <v>3500</v>
      </c>
      <c r="H49" s="1">
        <v>50</v>
      </c>
    </row>
    <row r="50" spans="1:8" ht="15">
      <c r="A50" s="10"/>
      <c r="B50" s="1">
        <v>30234400</v>
      </c>
      <c r="C50" s="5" t="s">
        <v>115</v>
      </c>
      <c r="D50" s="1" t="s">
        <v>28</v>
      </c>
      <c r="E50" s="1" t="s">
        <v>16</v>
      </c>
      <c r="F50" s="1">
        <v>200</v>
      </c>
      <c r="G50" s="1">
        <f t="shared" si="1"/>
        <v>8000</v>
      </c>
      <c r="H50" s="1">
        <v>40</v>
      </c>
    </row>
    <row r="51" spans="1:8" ht="15">
      <c r="A51" s="10"/>
      <c r="B51" s="1">
        <v>30234620</v>
      </c>
      <c r="C51" s="5" t="s">
        <v>634</v>
      </c>
      <c r="D51" s="1" t="s">
        <v>28</v>
      </c>
      <c r="E51" s="1" t="s">
        <v>16</v>
      </c>
      <c r="F51" s="1">
        <v>3800</v>
      </c>
      <c r="G51" s="1">
        <f t="shared" si="1"/>
        <v>38000</v>
      </c>
      <c r="H51" s="1">
        <v>10</v>
      </c>
    </row>
    <row r="52" spans="1:8" ht="15">
      <c r="A52" s="10"/>
      <c r="B52" s="1">
        <v>39241210</v>
      </c>
      <c r="C52" s="5" t="s">
        <v>142</v>
      </c>
      <c r="D52" s="1" t="s">
        <v>28</v>
      </c>
      <c r="E52" s="1" t="s">
        <v>16</v>
      </c>
      <c r="F52" s="1">
        <v>200</v>
      </c>
      <c r="G52" s="1">
        <f t="shared" si="1"/>
        <v>5000</v>
      </c>
      <c r="H52" s="1">
        <v>25</v>
      </c>
    </row>
    <row r="53" spans="1:8" ht="15">
      <c r="A53" s="10"/>
      <c r="B53" s="1">
        <v>39263410</v>
      </c>
      <c r="C53" s="5" t="s">
        <v>144</v>
      </c>
      <c r="D53" s="1" t="s">
        <v>28</v>
      </c>
      <c r="E53" s="1" t="s">
        <v>89</v>
      </c>
      <c r="F53" s="1">
        <v>100</v>
      </c>
      <c r="G53" s="1">
        <f t="shared" si="1"/>
        <v>20000</v>
      </c>
      <c r="H53" s="1">
        <v>200</v>
      </c>
    </row>
    <row r="54" spans="1:8" ht="15">
      <c r="A54" s="10"/>
      <c r="B54" s="1">
        <v>39263420</v>
      </c>
      <c r="C54" s="5" t="s">
        <v>145</v>
      </c>
      <c r="D54" s="1" t="s">
        <v>28</v>
      </c>
      <c r="E54" s="1" t="s">
        <v>89</v>
      </c>
      <c r="F54" s="1">
        <v>250</v>
      </c>
      <c r="G54" s="1">
        <f t="shared" si="1"/>
        <v>17500</v>
      </c>
      <c r="H54" s="1">
        <v>70</v>
      </c>
    </row>
    <row r="55" spans="1:8" ht="15">
      <c r="A55" s="10"/>
      <c r="B55" s="1">
        <v>39263500</v>
      </c>
      <c r="C55" s="5" t="s">
        <v>635</v>
      </c>
      <c r="D55" s="1" t="s">
        <v>28</v>
      </c>
      <c r="E55" s="1" t="s">
        <v>16</v>
      </c>
      <c r="F55" s="1">
        <v>50</v>
      </c>
      <c r="G55" s="1">
        <f t="shared" si="1"/>
        <v>20000</v>
      </c>
      <c r="H55" s="1">
        <v>400</v>
      </c>
    </row>
    <row r="56" spans="1:8" ht="15">
      <c r="A56" s="10"/>
      <c r="B56" s="1">
        <v>39292510</v>
      </c>
      <c r="C56" s="5" t="s">
        <v>636</v>
      </c>
      <c r="D56" s="1" t="s">
        <v>28</v>
      </c>
      <c r="E56" s="1" t="s">
        <v>16</v>
      </c>
      <c r="F56" s="1">
        <v>50</v>
      </c>
      <c r="G56" s="1">
        <f t="shared" si="1"/>
        <v>2000</v>
      </c>
      <c r="H56" s="1">
        <v>40</v>
      </c>
    </row>
    <row r="57" spans="1:8" ht="15">
      <c r="A57" s="10"/>
      <c r="B57" s="1">
        <v>30199281</v>
      </c>
      <c r="C57" s="5" t="s">
        <v>637</v>
      </c>
      <c r="D57" s="1" t="s">
        <v>28</v>
      </c>
      <c r="E57" s="1" t="s">
        <v>16</v>
      </c>
      <c r="F57" s="1">
        <v>10</v>
      </c>
      <c r="G57" s="1">
        <f t="shared" si="1"/>
        <v>8000</v>
      </c>
      <c r="H57" s="1">
        <v>800</v>
      </c>
    </row>
    <row r="58" spans="1:8" ht="15">
      <c r="A58" s="10">
        <v>426400</v>
      </c>
      <c r="B58" s="1" t="s">
        <v>638</v>
      </c>
      <c r="C58" s="5" t="s">
        <v>639</v>
      </c>
      <c r="D58" s="1" t="s">
        <v>15</v>
      </c>
      <c r="E58" s="1" t="s">
        <v>36</v>
      </c>
      <c r="F58" s="1">
        <v>396</v>
      </c>
      <c r="G58" s="1">
        <f t="shared" si="1"/>
        <v>6930000</v>
      </c>
      <c r="H58" s="1">
        <v>17500</v>
      </c>
    </row>
    <row r="59" spans="1:8" ht="15">
      <c r="A59" s="10">
        <v>426700</v>
      </c>
      <c r="B59" s="1">
        <v>18421130</v>
      </c>
      <c r="C59" s="5" t="s">
        <v>640</v>
      </c>
      <c r="D59" s="1" t="s">
        <v>28</v>
      </c>
      <c r="E59" s="1" t="s">
        <v>16</v>
      </c>
      <c r="F59" s="1">
        <v>200</v>
      </c>
      <c r="G59" s="1">
        <f t="shared" si="1"/>
        <v>8000</v>
      </c>
      <c r="H59" s="1">
        <v>40</v>
      </c>
    </row>
    <row r="60" spans="1:8" ht="15">
      <c r="A60" s="10"/>
      <c r="B60" s="1">
        <v>19641000</v>
      </c>
      <c r="C60" s="5" t="s">
        <v>382</v>
      </c>
      <c r="D60" s="1" t="s">
        <v>28</v>
      </c>
      <c r="E60" s="1" t="s">
        <v>16</v>
      </c>
      <c r="F60" s="1">
        <v>25</v>
      </c>
      <c r="G60" s="1">
        <f t="shared" si="1"/>
        <v>10000</v>
      </c>
      <c r="H60" s="1">
        <v>400</v>
      </c>
    </row>
    <row r="61" spans="1:8" ht="15">
      <c r="A61" s="10"/>
      <c r="B61" s="1">
        <v>24911200</v>
      </c>
      <c r="C61" s="5" t="s">
        <v>615</v>
      </c>
      <c r="D61" s="1" t="s">
        <v>28</v>
      </c>
      <c r="E61" s="1" t="s">
        <v>29</v>
      </c>
      <c r="F61" s="1">
        <v>900</v>
      </c>
      <c r="G61" s="1">
        <f t="shared" si="1"/>
        <v>9000</v>
      </c>
      <c r="H61" s="1">
        <v>10</v>
      </c>
    </row>
    <row r="62" spans="1:8" ht="15">
      <c r="A62" s="10"/>
      <c r="B62" s="1">
        <v>30192200</v>
      </c>
      <c r="C62" s="5" t="s">
        <v>641</v>
      </c>
      <c r="D62" s="1" t="s">
        <v>28</v>
      </c>
      <c r="E62" s="1" t="s">
        <v>16</v>
      </c>
      <c r="F62" s="1">
        <v>2000</v>
      </c>
      <c r="G62" s="1">
        <f t="shared" si="1"/>
        <v>6000</v>
      </c>
      <c r="H62" s="1">
        <v>3</v>
      </c>
    </row>
    <row r="63" spans="1:8" ht="15">
      <c r="A63" s="10"/>
      <c r="B63" s="1">
        <v>31211400</v>
      </c>
      <c r="C63" s="5" t="s">
        <v>642</v>
      </c>
      <c r="D63" s="1" t="s">
        <v>28</v>
      </c>
      <c r="E63" s="1" t="s">
        <v>16</v>
      </c>
      <c r="F63" s="1">
        <v>600</v>
      </c>
      <c r="G63" s="1">
        <f t="shared" si="1"/>
        <v>12000</v>
      </c>
      <c r="H63" s="1">
        <v>20</v>
      </c>
    </row>
    <row r="64" spans="1:8" ht="15">
      <c r="A64" s="10"/>
      <c r="B64" s="1">
        <v>31221180</v>
      </c>
      <c r="C64" s="5" t="s">
        <v>643</v>
      </c>
      <c r="D64" s="1" t="s">
        <v>28</v>
      </c>
      <c r="E64" s="1" t="s">
        <v>16</v>
      </c>
      <c r="F64" s="1">
        <v>200</v>
      </c>
      <c r="G64" s="1">
        <f t="shared" si="1"/>
        <v>8000</v>
      </c>
      <c r="H64" s="1">
        <v>40</v>
      </c>
    </row>
    <row r="65" spans="1:8" ht="15">
      <c r="A65" s="10"/>
      <c r="B65" s="1">
        <v>31512220</v>
      </c>
      <c r="C65" s="5" t="s">
        <v>644</v>
      </c>
      <c r="D65" s="1" t="s">
        <v>28</v>
      </c>
      <c r="E65" s="1" t="s">
        <v>16</v>
      </c>
      <c r="F65" s="1">
        <v>250</v>
      </c>
      <c r="G65" s="1">
        <f t="shared" si="1"/>
        <v>1500</v>
      </c>
      <c r="H65" s="1">
        <v>6</v>
      </c>
    </row>
    <row r="66" spans="1:8" ht="15">
      <c r="A66" s="10"/>
      <c r="B66" s="1">
        <v>31531100</v>
      </c>
      <c r="C66" s="5" t="s">
        <v>645</v>
      </c>
      <c r="D66" s="1" t="s">
        <v>28</v>
      </c>
      <c r="E66" s="1" t="s">
        <v>16</v>
      </c>
      <c r="F66" s="1">
        <v>90</v>
      </c>
      <c r="G66" s="1">
        <f t="shared" si="1"/>
        <v>21150</v>
      </c>
      <c r="H66" s="1">
        <v>235</v>
      </c>
    </row>
    <row r="67" spans="1:8" ht="15">
      <c r="A67" s="10"/>
      <c r="B67" s="1">
        <v>31531100</v>
      </c>
      <c r="C67" s="5" t="s">
        <v>645</v>
      </c>
      <c r="D67" s="1" t="s">
        <v>28</v>
      </c>
      <c r="E67" s="1" t="s">
        <v>16</v>
      </c>
      <c r="F67" s="1">
        <v>1500</v>
      </c>
      <c r="G67" s="1">
        <f t="shared" si="1"/>
        <v>90000</v>
      </c>
      <c r="H67" s="1">
        <v>60</v>
      </c>
    </row>
    <row r="68" spans="1:8" ht="15">
      <c r="A68" s="10"/>
      <c r="B68" s="1">
        <v>31651400</v>
      </c>
      <c r="C68" s="5" t="s">
        <v>646</v>
      </c>
      <c r="D68" s="1" t="s">
        <v>28</v>
      </c>
      <c r="E68" s="1" t="s">
        <v>16</v>
      </c>
      <c r="F68" s="1">
        <v>115</v>
      </c>
      <c r="G68" s="1">
        <f t="shared" si="1"/>
        <v>2990</v>
      </c>
      <c r="H68" s="1">
        <v>26</v>
      </c>
    </row>
    <row r="69" spans="1:8" ht="15">
      <c r="A69" s="10"/>
      <c r="B69" s="1">
        <v>31683100</v>
      </c>
      <c r="C69" s="5" t="s">
        <v>647</v>
      </c>
      <c r="D69" s="1" t="s">
        <v>28</v>
      </c>
      <c r="E69" s="1" t="s">
        <v>16</v>
      </c>
      <c r="F69" s="1">
        <v>550</v>
      </c>
      <c r="G69" s="1">
        <f t="shared" si="1"/>
        <v>8250</v>
      </c>
      <c r="H69" s="1">
        <v>15</v>
      </c>
    </row>
    <row r="70" spans="1:8" ht="15">
      <c r="A70" s="10"/>
      <c r="B70" s="1">
        <v>31684400</v>
      </c>
      <c r="C70" s="5" t="s">
        <v>648</v>
      </c>
      <c r="D70" s="1" t="s">
        <v>28</v>
      </c>
      <c r="E70" s="1" t="s">
        <v>16</v>
      </c>
      <c r="F70" s="1">
        <v>885</v>
      </c>
      <c r="G70" s="1">
        <f t="shared" si="1"/>
        <v>17700</v>
      </c>
      <c r="H70" s="1">
        <v>20</v>
      </c>
    </row>
    <row r="71" spans="1:8" ht="15">
      <c r="A71" s="10"/>
      <c r="B71" s="1">
        <v>31685000</v>
      </c>
      <c r="C71" s="5" t="s">
        <v>157</v>
      </c>
      <c r="D71" s="1" t="s">
        <v>28</v>
      </c>
      <c r="E71" s="1" t="s">
        <v>16</v>
      </c>
      <c r="F71" s="1">
        <v>2500</v>
      </c>
      <c r="G71" s="1">
        <f t="shared" si="1"/>
        <v>30000</v>
      </c>
      <c r="H71" s="1">
        <v>12</v>
      </c>
    </row>
    <row r="72" spans="1:8" ht="15">
      <c r="A72" s="10"/>
      <c r="B72" s="1">
        <v>31685000</v>
      </c>
      <c r="C72" s="5" t="s">
        <v>157</v>
      </c>
      <c r="D72" s="1" t="s">
        <v>28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31686000</v>
      </c>
      <c r="C73" s="5" t="s">
        <v>649</v>
      </c>
      <c r="D73" s="1" t="s">
        <v>28</v>
      </c>
      <c r="E73" s="1" t="s">
        <v>16</v>
      </c>
      <c r="F73" s="1">
        <v>120</v>
      </c>
      <c r="G73" s="1">
        <f t="shared" si="1"/>
        <v>2400</v>
      </c>
      <c r="H73" s="1">
        <v>20</v>
      </c>
    </row>
    <row r="74" spans="1:8" ht="15">
      <c r="A74" s="10"/>
      <c r="B74" s="1">
        <v>33761100</v>
      </c>
      <c r="C74" s="5" t="s">
        <v>650</v>
      </c>
      <c r="D74" s="1" t="s">
        <v>28</v>
      </c>
      <c r="E74" s="1" t="s">
        <v>16</v>
      </c>
      <c r="F74" s="1">
        <v>120</v>
      </c>
      <c r="G74" s="1">
        <f aca="true" t="shared" si="2" ref="G74:G105">F74*H74</f>
        <v>144000</v>
      </c>
      <c r="H74" s="1">
        <v>1200</v>
      </c>
    </row>
    <row r="75" spans="1:8" ht="15">
      <c r="A75" s="10"/>
      <c r="B75" s="1">
        <v>33761600</v>
      </c>
      <c r="C75" s="5" t="s">
        <v>651</v>
      </c>
      <c r="D75" s="1" t="s">
        <v>28</v>
      </c>
      <c r="E75" s="1" t="s">
        <v>16</v>
      </c>
      <c r="F75" s="1">
        <v>300</v>
      </c>
      <c r="G75" s="1">
        <f t="shared" si="2"/>
        <v>18000</v>
      </c>
      <c r="H75" s="1">
        <v>60</v>
      </c>
    </row>
    <row r="76" spans="1:8" ht="30">
      <c r="A76" s="10"/>
      <c r="B76" s="1">
        <v>39221470</v>
      </c>
      <c r="C76" s="5" t="s">
        <v>652</v>
      </c>
      <c r="D76" s="1" t="s">
        <v>28</v>
      </c>
      <c r="E76" s="1" t="s">
        <v>16</v>
      </c>
      <c r="F76" s="1">
        <v>3000</v>
      </c>
      <c r="G76" s="1">
        <f t="shared" si="2"/>
        <v>9000</v>
      </c>
      <c r="H76" s="1">
        <v>3</v>
      </c>
    </row>
    <row r="77" spans="1:8" ht="15">
      <c r="A77" s="10"/>
      <c r="B77" s="1">
        <v>39221480</v>
      </c>
      <c r="C77" s="5" t="s">
        <v>653</v>
      </c>
      <c r="D77" s="1" t="s">
        <v>28</v>
      </c>
      <c r="E77" s="1" t="s">
        <v>16</v>
      </c>
      <c r="F77" s="1">
        <v>1800</v>
      </c>
      <c r="G77" s="1">
        <f t="shared" si="2"/>
        <v>9000</v>
      </c>
      <c r="H77" s="1">
        <v>5</v>
      </c>
    </row>
    <row r="78" spans="1:8" ht="15">
      <c r="A78" s="10"/>
      <c r="B78" s="1">
        <v>39221490</v>
      </c>
      <c r="C78" s="5" t="s">
        <v>654</v>
      </c>
      <c r="D78" s="1" t="s">
        <v>28</v>
      </c>
      <c r="E78" s="1" t="s">
        <v>16</v>
      </c>
      <c r="F78" s="1">
        <v>120</v>
      </c>
      <c r="G78" s="1">
        <f t="shared" si="2"/>
        <v>6000</v>
      </c>
      <c r="H78" s="1">
        <v>50</v>
      </c>
    </row>
    <row r="79" spans="1:8" ht="15">
      <c r="A79" s="10"/>
      <c r="B79" s="1">
        <v>39224331</v>
      </c>
      <c r="C79" s="5" t="s">
        <v>655</v>
      </c>
      <c r="D79" s="1" t="s">
        <v>28</v>
      </c>
      <c r="E79" s="1" t="s">
        <v>16</v>
      </c>
      <c r="F79" s="1">
        <v>700</v>
      </c>
      <c r="G79" s="1">
        <f t="shared" si="2"/>
        <v>5600</v>
      </c>
      <c r="H79" s="1">
        <v>8</v>
      </c>
    </row>
    <row r="80" spans="1:8" ht="15">
      <c r="A80" s="10"/>
      <c r="B80" s="1">
        <v>39224341</v>
      </c>
      <c r="C80" s="5" t="s">
        <v>656</v>
      </c>
      <c r="D80" s="1" t="s">
        <v>28</v>
      </c>
      <c r="E80" s="1" t="s">
        <v>16</v>
      </c>
      <c r="F80" s="1">
        <v>1000</v>
      </c>
      <c r="G80" s="1">
        <f t="shared" si="2"/>
        <v>5000</v>
      </c>
      <c r="H80" s="1">
        <v>5</v>
      </c>
    </row>
    <row r="81" spans="1:8" ht="30">
      <c r="A81" s="10"/>
      <c r="B81" s="1">
        <v>39812100</v>
      </c>
      <c r="C81" s="5" t="s">
        <v>657</v>
      </c>
      <c r="D81" s="1" t="s">
        <v>28</v>
      </c>
      <c r="E81" s="1" t="s">
        <v>29</v>
      </c>
      <c r="F81" s="1">
        <v>770</v>
      </c>
      <c r="G81" s="1">
        <f t="shared" si="2"/>
        <v>3850</v>
      </c>
      <c r="H81" s="1">
        <v>5</v>
      </c>
    </row>
    <row r="82" spans="1:8" ht="15">
      <c r="A82" s="10"/>
      <c r="B82" s="1">
        <v>39831100</v>
      </c>
      <c r="C82" s="5" t="s">
        <v>658</v>
      </c>
      <c r="D82" s="1" t="s">
        <v>28</v>
      </c>
      <c r="E82" s="1" t="s">
        <v>16</v>
      </c>
      <c r="F82" s="1">
        <v>700</v>
      </c>
      <c r="G82" s="1">
        <f t="shared" si="2"/>
        <v>7000</v>
      </c>
      <c r="H82" s="1">
        <v>10</v>
      </c>
    </row>
    <row r="83" spans="1:8" ht="15">
      <c r="A83" s="10"/>
      <c r="B83" s="1">
        <v>39831100</v>
      </c>
      <c r="C83" s="5" t="s">
        <v>658</v>
      </c>
      <c r="D83" s="1" t="s">
        <v>28</v>
      </c>
      <c r="E83" s="1" t="s">
        <v>16</v>
      </c>
      <c r="F83" s="1">
        <v>750</v>
      </c>
      <c r="G83" s="1">
        <f t="shared" si="2"/>
        <v>15000</v>
      </c>
      <c r="H83" s="1">
        <v>20</v>
      </c>
    </row>
    <row r="84" spans="1:8" ht="15">
      <c r="A84" s="10"/>
      <c r="B84" s="1">
        <v>39831100</v>
      </c>
      <c r="C84" s="5" t="s">
        <v>658</v>
      </c>
      <c r="D84" s="1" t="s">
        <v>28</v>
      </c>
      <c r="E84" s="1" t="s">
        <v>16</v>
      </c>
      <c r="F84" s="1">
        <v>250</v>
      </c>
      <c r="G84" s="1">
        <f t="shared" si="2"/>
        <v>7500</v>
      </c>
      <c r="H84" s="1">
        <v>30</v>
      </c>
    </row>
    <row r="85" spans="1:8" ht="15">
      <c r="A85" s="10"/>
      <c r="B85" s="1">
        <v>39831245</v>
      </c>
      <c r="C85" s="5" t="s">
        <v>659</v>
      </c>
      <c r="D85" s="1" t="s">
        <v>28</v>
      </c>
      <c r="E85" s="1" t="s">
        <v>16</v>
      </c>
      <c r="F85" s="1">
        <v>400</v>
      </c>
      <c r="G85" s="1">
        <f t="shared" si="2"/>
        <v>40000</v>
      </c>
      <c r="H85" s="1">
        <v>100</v>
      </c>
    </row>
    <row r="86" spans="1:8" ht="15">
      <c r="A86" s="10"/>
      <c r="B86" s="1">
        <v>39831276</v>
      </c>
      <c r="C86" s="5" t="s">
        <v>660</v>
      </c>
      <c r="D86" s="1" t="s">
        <v>28</v>
      </c>
      <c r="E86" s="1" t="s">
        <v>16</v>
      </c>
      <c r="F86" s="1">
        <v>945</v>
      </c>
      <c r="G86" s="1">
        <f t="shared" si="2"/>
        <v>11340</v>
      </c>
      <c r="H86" s="1">
        <v>12</v>
      </c>
    </row>
    <row r="87" spans="1:8" ht="15">
      <c r="A87" s="10"/>
      <c r="B87" s="1">
        <v>39831280</v>
      </c>
      <c r="C87" s="5" t="s">
        <v>661</v>
      </c>
      <c r="D87" s="1" t="s">
        <v>28</v>
      </c>
      <c r="E87" s="1" t="s">
        <v>16</v>
      </c>
      <c r="F87" s="1">
        <v>300</v>
      </c>
      <c r="G87" s="1">
        <f t="shared" si="2"/>
        <v>6000</v>
      </c>
      <c r="H87" s="1">
        <v>20</v>
      </c>
    </row>
    <row r="88" spans="1:8" ht="15">
      <c r="A88" s="10"/>
      <c r="B88" s="1">
        <v>39831283</v>
      </c>
      <c r="C88" s="5" t="s">
        <v>662</v>
      </c>
      <c r="D88" s="1" t="s">
        <v>28</v>
      </c>
      <c r="E88" s="1" t="s">
        <v>16</v>
      </c>
      <c r="F88" s="1">
        <v>400</v>
      </c>
      <c r="G88" s="1">
        <f t="shared" si="2"/>
        <v>20000</v>
      </c>
      <c r="H88" s="1">
        <v>50</v>
      </c>
    </row>
    <row r="89" spans="1:8" ht="15">
      <c r="A89" s="10"/>
      <c r="B89" s="1">
        <v>39835000</v>
      </c>
      <c r="C89" s="5" t="s">
        <v>663</v>
      </c>
      <c r="D89" s="1" t="s">
        <v>28</v>
      </c>
      <c r="E89" s="1" t="s">
        <v>16</v>
      </c>
      <c r="F89" s="1">
        <v>1000</v>
      </c>
      <c r="G89" s="1">
        <f t="shared" si="2"/>
        <v>5000</v>
      </c>
      <c r="H89" s="1">
        <v>5</v>
      </c>
    </row>
    <row r="90" spans="1:8" ht="15">
      <c r="A90" s="10"/>
      <c r="B90" s="1">
        <v>39836000</v>
      </c>
      <c r="C90" s="5" t="s">
        <v>664</v>
      </c>
      <c r="D90" s="1" t="s">
        <v>28</v>
      </c>
      <c r="E90" s="1" t="s">
        <v>16</v>
      </c>
      <c r="F90" s="1">
        <v>780</v>
      </c>
      <c r="G90" s="1">
        <f t="shared" si="2"/>
        <v>15600</v>
      </c>
      <c r="H90" s="1">
        <v>20</v>
      </c>
    </row>
    <row r="91" spans="1:8" ht="15">
      <c r="A91" s="10"/>
      <c r="B91" s="1">
        <v>39839100</v>
      </c>
      <c r="C91" s="5" t="s">
        <v>665</v>
      </c>
      <c r="D91" s="1" t="s">
        <v>28</v>
      </c>
      <c r="E91" s="1" t="s">
        <v>16</v>
      </c>
      <c r="F91" s="1">
        <v>1200</v>
      </c>
      <c r="G91" s="1">
        <f t="shared" si="2"/>
        <v>6000</v>
      </c>
      <c r="H91" s="1">
        <v>5</v>
      </c>
    </row>
    <row r="92" spans="1:8" ht="15">
      <c r="A92" s="10"/>
      <c r="B92" s="1">
        <v>42131100</v>
      </c>
      <c r="C92" s="5" t="s">
        <v>666</v>
      </c>
      <c r="D92" s="1" t="s">
        <v>28</v>
      </c>
      <c r="E92" s="1" t="s">
        <v>16</v>
      </c>
      <c r="F92" s="1">
        <v>1800</v>
      </c>
      <c r="G92" s="1">
        <f t="shared" si="2"/>
        <v>14400</v>
      </c>
      <c r="H92" s="1">
        <v>8</v>
      </c>
    </row>
    <row r="93" spans="1:8" ht="15">
      <c r="A93" s="10"/>
      <c r="B93" s="1">
        <v>42131480</v>
      </c>
      <c r="C93" s="5" t="s">
        <v>667</v>
      </c>
      <c r="D93" s="1" t="s">
        <v>28</v>
      </c>
      <c r="E93" s="1" t="s">
        <v>16</v>
      </c>
      <c r="F93" s="1">
        <v>2500</v>
      </c>
      <c r="G93" s="1">
        <f t="shared" si="2"/>
        <v>37500</v>
      </c>
      <c r="H93" s="1">
        <v>15</v>
      </c>
    </row>
    <row r="94" spans="1:8" ht="15">
      <c r="A94" s="10"/>
      <c r="B94" s="1">
        <v>44163140</v>
      </c>
      <c r="C94" s="5" t="s">
        <v>668</v>
      </c>
      <c r="D94" s="1" t="s">
        <v>28</v>
      </c>
      <c r="E94" s="1" t="s">
        <v>16</v>
      </c>
      <c r="F94" s="1">
        <v>1300</v>
      </c>
      <c r="G94" s="1">
        <f t="shared" si="2"/>
        <v>13000</v>
      </c>
      <c r="H94" s="1">
        <v>10</v>
      </c>
    </row>
    <row r="95" spans="1:8" ht="15">
      <c r="A95" s="10"/>
      <c r="B95" s="1">
        <v>44192620</v>
      </c>
      <c r="C95" s="5" t="s">
        <v>669</v>
      </c>
      <c r="D95" s="1" t="s">
        <v>28</v>
      </c>
      <c r="E95" s="1" t="s">
        <v>29</v>
      </c>
      <c r="F95" s="1">
        <v>1200</v>
      </c>
      <c r="G95" s="1">
        <f t="shared" si="2"/>
        <v>8400</v>
      </c>
      <c r="H95" s="1">
        <v>7</v>
      </c>
    </row>
    <row r="96" spans="1:8" ht="15">
      <c r="A96" s="10"/>
      <c r="B96" s="1">
        <v>44192620</v>
      </c>
      <c r="C96" s="5" t="s">
        <v>669</v>
      </c>
      <c r="D96" s="1" t="s">
        <v>28</v>
      </c>
      <c r="E96" s="1" t="s">
        <v>29</v>
      </c>
      <c r="F96" s="1">
        <v>1500</v>
      </c>
      <c r="G96" s="1">
        <f t="shared" si="2"/>
        <v>6000</v>
      </c>
      <c r="H96" s="1">
        <v>4</v>
      </c>
    </row>
    <row r="97" spans="1:8" ht="15">
      <c r="A97" s="10"/>
      <c r="B97" s="1">
        <v>44411110</v>
      </c>
      <c r="C97" s="5" t="s">
        <v>670</v>
      </c>
      <c r="D97" s="1" t="s">
        <v>28</v>
      </c>
      <c r="E97" s="1" t="s">
        <v>16</v>
      </c>
      <c r="F97" s="1">
        <v>2500</v>
      </c>
      <c r="G97" s="1">
        <f t="shared" si="2"/>
        <v>25000</v>
      </c>
      <c r="H97" s="1">
        <v>10</v>
      </c>
    </row>
    <row r="98" spans="1:8" ht="15">
      <c r="A98" s="10"/>
      <c r="B98" s="1">
        <v>44411750</v>
      </c>
      <c r="C98" s="5" t="s">
        <v>671</v>
      </c>
      <c r="D98" s="1" t="s">
        <v>28</v>
      </c>
      <c r="E98" s="1" t="s">
        <v>16</v>
      </c>
      <c r="F98" s="1">
        <v>10000</v>
      </c>
      <c r="G98" s="1">
        <f t="shared" si="2"/>
        <v>20000</v>
      </c>
      <c r="H98" s="1">
        <v>2</v>
      </c>
    </row>
    <row r="99" spans="1:8" ht="15">
      <c r="A99" s="10"/>
      <c r="B99" s="1">
        <v>44511250</v>
      </c>
      <c r="C99" s="5" t="s">
        <v>672</v>
      </c>
      <c r="D99" s="1" t="s">
        <v>28</v>
      </c>
      <c r="E99" s="1" t="s">
        <v>16</v>
      </c>
      <c r="F99" s="1">
        <v>1800</v>
      </c>
      <c r="G99" s="1">
        <f t="shared" si="2"/>
        <v>5400</v>
      </c>
      <c r="H99" s="1">
        <v>3</v>
      </c>
    </row>
    <row r="100" spans="1:8" ht="15">
      <c r="A100" s="10"/>
      <c r="B100" s="1">
        <v>44511330</v>
      </c>
      <c r="C100" s="5" t="s">
        <v>673</v>
      </c>
      <c r="D100" s="1" t="s">
        <v>28</v>
      </c>
      <c r="E100" s="1" t="s">
        <v>16</v>
      </c>
      <c r="F100" s="1">
        <v>3500</v>
      </c>
      <c r="G100" s="1">
        <f t="shared" si="2"/>
        <v>7000</v>
      </c>
      <c r="H100" s="1">
        <v>2</v>
      </c>
    </row>
    <row r="101" spans="1:8" ht="15">
      <c r="A101" s="10"/>
      <c r="B101" s="1">
        <v>44521120</v>
      </c>
      <c r="C101" s="5" t="s">
        <v>674</v>
      </c>
      <c r="D101" s="1" t="s">
        <v>28</v>
      </c>
      <c r="E101" s="1" t="s">
        <v>16</v>
      </c>
      <c r="F101" s="1">
        <v>5600</v>
      </c>
      <c r="G101" s="1">
        <f t="shared" si="2"/>
        <v>28000</v>
      </c>
      <c r="H101" s="1">
        <v>5</v>
      </c>
    </row>
    <row r="102" spans="1:8" ht="15">
      <c r="A102" s="10"/>
      <c r="B102" s="1">
        <v>44531160</v>
      </c>
      <c r="C102" s="5" t="s">
        <v>675</v>
      </c>
      <c r="D102" s="1" t="s">
        <v>28</v>
      </c>
      <c r="E102" s="1" t="s">
        <v>16</v>
      </c>
      <c r="F102" s="1">
        <v>10</v>
      </c>
      <c r="G102" s="1">
        <f t="shared" si="2"/>
        <v>3000</v>
      </c>
      <c r="H102" s="1">
        <v>300</v>
      </c>
    </row>
    <row r="103" spans="1:8" ht="15">
      <c r="A103" s="10"/>
      <c r="B103" s="1">
        <v>44531160</v>
      </c>
      <c r="C103" s="5" t="s">
        <v>675</v>
      </c>
      <c r="D103" s="1" t="s">
        <v>28</v>
      </c>
      <c r="E103" s="1" t="s">
        <v>16</v>
      </c>
      <c r="F103" s="1">
        <v>10</v>
      </c>
      <c r="G103" s="1">
        <f t="shared" si="2"/>
        <v>3000</v>
      </c>
      <c r="H103" s="1">
        <v>300</v>
      </c>
    </row>
    <row r="104" spans="1:8" ht="15">
      <c r="A104" s="10">
        <v>512200</v>
      </c>
      <c r="B104" s="1">
        <v>30211220</v>
      </c>
      <c r="C104" s="5" t="s">
        <v>167</v>
      </c>
      <c r="D104" s="1" t="s">
        <v>28</v>
      </c>
      <c r="E104" s="1" t="s">
        <v>16</v>
      </c>
      <c r="F104" s="1">
        <v>230000</v>
      </c>
      <c r="G104" s="1">
        <f t="shared" si="2"/>
        <v>460000</v>
      </c>
      <c r="H104" s="1">
        <v>2</v>
      </c>
    </row>
    <row r="105" spans="1:8" ht="15">
      <c r="A105" s="10"/>
      <c r="B105" s="1">
        <v>30216110</v>
      </c>
      <c r="C105" s="5" t="s">
        <v>169</v>
      </c>
      <c r="D105" s="1" t="s">
        <v>28</v>
      </c>
      <c r="E105" s="1" t="s">
        <v>16</v>
      </c>
      <c r="F105" s="1">
        <v>50000</v>
      </c>
      <c r="G105" s="1">
        <f t="shared" si="2"/>
        <v>50000</v>
      </c>
      <c r="H105" s="1">
        <v>1</v>
      </c>
    </row>
    <row r="106" spans="1:8" ht="15">
      <c r="A106" s="10"/>
      <c r="B106" s="1">
        <v>30232110</v>
      </c>
      <c r="C106" s="5" t="s">
        <v>170</v>
      </c>
      <c r="D106" s="1" t="s">
        <v>28</v>
      </c>
      <c r="E106" s="1" t="s">
        <v>16</v>
      </c>
      <c r="F106" s="1">
        <v>65000</v>
      </c>
      <c r="G106" s="1">
        <f>F106*H106</f>
        <v>130000</v>
      </c>
      <c r="H106" s="1">
        <v>2</v>
      </c>
    </row>
    <row r="107" spans="1:8" ht="15">
      <c r="A107" s="10"/>
      <c r="B107" s="1">
        <v>30232410</v>
      </c>
      <c r="C107" s="5" t="s">
        <v>676</v>
      </c>
      <c r="D107" s="1" t="s">
        <v>28</v>
      </c>
      <c r="E107" s="1" t="s">
        <v>16</v>
      </c>
      <c r="F107" s="1">
        <v>210000</v>
      </c>
      <c r="G107" s="1">
        <f>F107*H107</f>
        <v>210000</v>
      </c>
      <c r="H107" s="1">
        <v>1</v>
      </c>
    </row>
    <row r="108" spans="1:8" ht="15">
      <c r="A108" s="8" t="s">
        <v>195</v>
      </c>
      <c r="B108" s="8"/>
      <c r="C108" s="8"/>
      <c r="D108" s="8"/>
      <c r="E108" s="8"/>
      <c r="F108" s="8"/>
      <c r="G108" s="3">
        <f>SUM(G109:G113)</f>
        <v>164000</v>
      </c>
      <c r="H108" s="3"/>
    </row>
    <row r="109" spans="1:8" ht="15">
      <c r="A109" s="10">
        <v>423400</v>
      </c>
      <c r="B109" s="1">
        <v>79810000</v>
      </c>
      <c r="C109" s="5" t="s">
        <v>677</v>
      </c>
      <c r="D109" s="1" t="s">
        <v>28</v>
      </c>
      <c r="E109" s="1" t="s">
        <v>16</v>
      </c>
      <c r="F109" s="1">
        <v>12</v>
      </c>
      <c r="G109" s="1">
        <f>F109*H109</f>
        <v>54000</v>
      </c>
      <c r="H109" s="1">
        <v>4500</v>
      </c>
    </row>
    <row r="110" spans="1:8" ht="30">
      <c r="A110" s="10"/>
      <c r="B110" s="1">
        <v>79810000</v>
      </c>
      <c r="C110" s="5" t="s">
        <v>678</v>
      </c>
      <c r="D110" s="1" t="s">
        <v>28</v>
      </c>
      <c r="E110" s="1" t="s">
        <v>16</v>
      </c>
      <c r="F110" s="1">
        <v>12</v>
      </c>
      <c r="G110" s="1">
        <f>F110*H110</f>
        <v>24000</v>
      </c>
      <c r="H110" s="1">
        <v>2000</v>
      </c>
    </row>
    <row r="111" spans="1:8" ht="15">
      <c r="A111" s="10"/>
      <c r="B111" s="1">
        <v>79810000</v>
      </c>
      <c r="C111" s="5" t="s">
        <v>679</v>
      </c>
      <c r="D111" s="1" t="s">
        <v>28</v>
      </c>
      <c r="E111" s="1" t="s">
        <v>16</v>
      </c>
      <c r="F111" s="1">
        <v>2</v>
      </c>
      <c r="G111" s="1">
        <f>F111*H111</f>
        <v>31000</v>
      </c>
      <c r="H111" s="1">
        <v>15500</v>
      </c>
    </row>
    <row r="112" spans="1:8" ht="30">
      <c r="A112" s="10"/>
      <c r="B112" s="1">
        <v>79810000</v>
      </c>
      <c r="C112" s="5" t="s">
        <v>680</v>
      </c>
      <c r="D112" s="1" t="s">
        <v>28</v>
      </c>
      <c r="E112" s="1" t="s">
        <v>16</v>
      </c>
      <c r="F112" s="1">
        <v>5000</v>
      </c>
      <c r="G112" s="1">
        <f>F112*H112</f>
        <v>25000</v>
      </c>
      <c r="H112" s="1">
        <v>5</v>
      </c>
    </row>
    <row r="113" spans="1:8" ht="15">
      <c r="A113" s="10"/>
      <c r="B113" s="1">
        <v>79810000</v>
      </c>
      <c r="C113" s="5" t="s">
        <v>681</v>
      </c>
      <c r="D113" s="1" t="s">
        <v>28</v>
      </c>
      <c r="E113" s="1" t="s">
        <v>16</v>
      </c>
      <c r="F113" s="1">
        <v>12</v>
      </c>
      <c r="G113" s="1">
        <f>F113*H113</f>
        <v>30000</v>
      </c>
      <c r="H113" s="1">
        <v>2500</v>
      </c>
    </row>
    <row r="114" spans="1:8" ht="15">
      <c r="A114" s="8" t="s">
        <v>217</v>
      </c>
      <c r="B114" s="8"/>
      <c r="C114" s="8"/>
      <c r="D114" s="8"/>
      <c r="E114" s="8"/>
      <c r="F114" s="8"/>
      <c r="G114" s="3">
        <f>SUM(G115:G135)</f>
        <v>20818200</v>
      </c>
      <c r="H114" s="3"/>
    </row>
    <row r="115" spans="1:8" ht="15">
      <c r="A115" s="10">
        <v>421200</v>
      </c>
      <c r="B115" s="1">
        <v>65211100</v>
      </c>
      <c r="C115" s="5" t="s">
        <v>218</v>
      </c>
      <c r="D115" s="1" t="s">
        <v>38</v>
      </c>
      <c r="E115" s="1" t="s">
        <v>39</v>
      </c>
      <c r="F115" s="1">
        <v>2798500</v>
      </c>
      <c r="G115" s="1">
        <f aca="true" t="shared" si="3" ref="G115:G135">F115*H115</f>
        <v>2798500</v>
      </c>
      <c r="H115" s="1">
        <v>1</v>
      </c>
    </row>
    <row r="116" spans="1:8" ht="30">
      <c r="A116" s="10"/>
      <c r="B116" s="1">
        <v>71311280</v>
      </c>
      <c r="C116" s="5" t="s">
        <v>219</v>
      </c>
      <c r="D116" s="1" t="s">
        <v>38</v>
      </c>
      <c r="E116" s="1" t="s">
        <v>39</v>
      </c>
      <c r="F116" s="1">
        <v>5899900</v>
      </c>
      <c r="G116" s="1">
        <f t="shared" si="3"/>
        <v>5899900</v>
      </c>
      <c r="H116" s="1">
        <v>1</v>
      </c>
    </row>
    <row r="117" spans="1:8" ht="15">
      <c r="A117" s="10">
        <v>421300</v>
      </c>
      <c r="B117" s="1">
        <v>63721130</v>
      </c>
      <c r="C117" s="5" t="s">
        <v>682</v>
      </c>
      <c r="D117" s="1" t="s">
        <v>38</v>
      </c>
      <c r="E117" s="1" t="s">
        <v>39</v>
      </c>
      <c r="F117" s="1">
        <v>211800</v>
      </c>
      <c r="G117" s="1">
        <f t="shared" si="3"/>
        <v>211800</v>
      </c>
      <c r="H117" s="1">
        <v>1</v>
      </c>
    </row>
    <row r="118" spans="1:8" ht="30">
      <c r="A118" s="10">
        <v>421400</v>
      </c>
      <c r="B118" s="1">
        <v>64111200</v>
      </c>
      <c r="C118" s="5" t="s">
        <v>683</v>
      </c>
      <c r="D118" s="1" t="s">
        <v>38</v>
      </c>
      <c r="E118" s="1" t="s">
        <v>39</v>
      </c>
      <c r="F118" s="1">
        <v>1500000</v>
      </c>
      <c r="G118" s="1">
        <f t="shared" si="3"/>
        <v>1500000</v>
      </c>
      <c r="H118" s="1">
        <v>1</v>
      </c>
    </row>
    <row r="119" spans="1:8" ht="15">
      <c r="A119" s="10"/>
      <c r="B119" s="1">
        <v>64211110</v>
      </c>
      <c r="C119" s="5" t="s">
        <v>684</v>
      </c>
      <c r="D119" s="1" t="s">
        <v>15</v>
      </c>
      <c r="E119" s="1" t="s">
        <v>39</v>
      </c>
      <c r="F119" s="1">
        <v>2536000</v>
      </c>
      <c r="G119" s="1">
        <f t="shared" si="3"/>
        <v>2536000</v>
      </c>
      <c r="H119" s="1">
        <v>1</v>
      </c>
    </row>
    <row r="120" spans="1:8" ht="15">
      <c r="A120" s="10"/>
      <c r="B120" s="1">
        <v>64211130</v>
      </c>
      <c r="C120" s="5" t="s">
        <v>685</v>
      </c>
      <c r="D120" s="1" t="s">
        <v>38</v>
      </c>
      <c r="E120" s="1" t="s">
        <v>39</v>
      </c>
      <c r="F120" s="1">
        <v>1964000</v>
      </c>
      <c r="G120" s="1">
        <f t="shared" si="3"/>
        <v>1964000</v>
      </c>
      <c r="H120" s="1">
        <v>1</v>
      </c>
    </row>
    <row r="121" spans="1:8" ht="30">
      <c r="A121" s="10"/>
      <c r="B121" s="1">
        <v>72411100</v>
      </c>
      <c r="C121" s="5" t="s">
        <v>227</v>
      </c>
      <c r="D121" s="1" t="s">
        <v>15</v>
      </c>
      <c r="E121" s="1" t="s">
        <v>16</v>
      </c>
      <c r="F121" s="1">
        <v>1900</v>
      </c>
      <c r="G121" s="1">
        <f t="shared" si="3"/>
        <v>228000</v>
      </c>
      <c r="H121" s="1">
        <v>120</v>
      </c>
    </row>
    <row r="122" spans="1:8" ht="30">
      <c r="A122" s="10">
        <v>421500</v>
      </c>
      <c r="B122" s="1">
        <v>66511170</v>
      </c>
      <c r="C122" s="5" t="s">
        <v>686</v>
      </c>
      <c r="D122" s="1" t="s">
        <v>38</v>
      </c>
      <c r="E122" s="1" t="s">
        <v>39</v>
      </c>
      <c r="F122" s="1">
        <v>140000</v>
      </c>
      <c r="G122" s="1">
        <f t="shared" si="3"/>
        <v>140000</v>
      </c>
      <c r="H122" s="1">
        <v>1</v>
      </c>
    </row>
    <row r="123" spans="1:8" ht="15">
      <c r="A123" s="10">
        <v>423100</v>
      </c>
      <c r="B123" s="1">
        <v>79971120</v>
      </c>
      <c r="C123" s="5" t="s">
        <v>231</v>
      </c>
      <c r="D123" s="1" t="s">
        <v>28</v>
      </c>
      <c r="E123" s="1" t="s">
        <v>39</v>
      </c>
      <c r="F123" s="1">
        <v>300000</v>
      </c>
      <c r="G123" s="1">
        <f t="shared" si="3"/>
        <v>300000</v>
      </c>
      <c r="H123" s="1">
        <v>1</v>
      </c>
    </row>
    <row r="124" spans="1:8" ht="15">
      <c r="A124" s="10">
        <v>423700</v>
      </c>
      <c r="B124" s="1">
        <v>79111200</v>
      </c>
      <c r="C124" s="5" t="s">
        <v>687</v>
      </c>
      <c r="D124" s="1" t="s">
        <v>38</v>
      </c>
      <c r="E124" s="1" t="s">
        <v>39</v>
      </c>
      <c r="F124" s="1">
        <v>1000000</v>
      </c>
      <c r="G124" s="1">
        <f t="shared" si="3"/>
        <v>1000000</v>
      </c>
      <c r="H124" s="1">
        <v>1</v>
      </c>
    </row>
    <row r="125" spans="1:8" ht="30">
      <c r="A125" s="10">
        <v>424100</v>
      </c>
      <c r="B125" s="1">
        <v>76131100</v>
      </c>
      <c r="C125" s="5" t="s">
        <v>688</v>
      </c>
      <c r="D125" s="1" t="s">
        <v>38</v>
      </c>
      <c r="E125" s="1" t="s">
        <v>39</v>
      </c>
      <c r="F125" s="1">
        <v>90000</v>
      </c>
      <c r="G125" s="1">
        <f t="shared" si="3"/>
        <v>90000</v>
      </c>
      <c r="H125" s="1">
        <v>1</v>
      </c>
    </row>
    <row r="126" spans="1:8" ht="15">
      <c r="A126" s="10"/>
      <c r="B126" s="1">
        <v>79991160</v>
      </c>
      <c r="C126" s="5" t="s">
        <v>689</v>
      </c>
      <c r="D126" s="1" t="s">
        <v>28</v>
      </c>
      <c r="E126" s="1" t="s">
        <v>39</v>
      </c>
      <c r="F126" s="1">
        <v>150000</v>
      </c>
      <c r="G126" s="1">
        <f t="shared" si="3"/>
        <v>150000</v>
      </c>
      <c r="H126" s="1">
        <v>1</v>
      </c>
    </row>
    <row r="127" spans="1:8" ht="30">
      <c r="A127" s="10">
        <v>425200</v>
      </c>
      <c r="B127" s="1">
        <v>50111130</v>
      </c>
      <c r="C127" s="5" t="s">
        <v>690</v>
      </c>
      <c r="D127" s="1" t="s">
        <v>15</v>
      </c>
      <c r="E127" s="1" t="s">
        <v>39</v>
      </c>
      <c r="F127" s="1">
        <v>700000</v>
      </c>
      <c r="G127" s="1">
        <f t="shared" si="3"/>
        <v>700000</v>
      </c>
      <c r="H127" s="1">
        <v>1</v>
      </c>
    </row>
    <row r="128" spans="1:8" ht="30">
      <c r="A128" s="10"/>
      <c r="B128" s="1">
        <v>50111130</v>
      </c>
      <c r="C128" s="5" t="s">
        <v>691</v>
      </c>
      <c r="D128" s="1" t="s">
        <v>15</v>
      </c>
      <c r="E128" s="1" t="s">
        <v>39</v>
      </c>
      <c r="F128" s="1">
        <v>1000000</v>
      </c>
      <c r="G128" s="1">
        <f t="shared" si="3"/>
        <v>1000000</v>
      </c>
      <c r="H128" s="1">
        <v>1</v>
      </c>
    </row>
    <row r="129" spans="1:8" ht="30">
      <c r="A129" s="10"/>
      <c r="B129" s="1">
        <v>50111130</v>
      </c>
      <c r="C129" s="5" t="s">
        <v>692</v>
      </c>
      <c r="D129" s="1" t="s">
        <v>15</v>
      </c>
      <c r="E129" s="1" t="s">
        <v>39</v>
      </c>
      <c r="F129" s="1">
        <v>700000</v>
      </c>
      <c r="G129" s="1">
        <f t="shared" si="3"/>
        <v>700000</v>
      </c>
      <c r="H129" s="1">
        <v>1</v>
      </c>
    </row>
    <row r="130" spans="1:8" ht="30">
      <c r="A130" s="10"/>
      <c r="B130" s="1">
        <v>50311120</v>
      </c>
      <c r="C130" s="5" t="s">
        <v>255</v>
      </c>
      <c r="D130" s="1" t="s">
        <v>15</v>
      </c>
      <c r="E130" s="1" t="s">
        <v>39</v>
      </c>
      <c r="F130" s="1">
        <v>510000</v>
      </c>
      <c r="G130" s="1">
        <f t="shared" si="3"/>
        <v>510000</v>
      </c>
      <c r="H130" s="1">
        <v>1</v>
      </c>
    </row>
    <row r="131" spans="1:8" ht="45">
      <c r="A131" s="10"/>
      <c r="B131" s="1">
        <v>50311120</v>
      </c>
      <c r="C131" s="5" t="s">
        <v>693</v>
      </c>
      <c r="D131" s="1" t="s">
        <v>15</v>
      </c>
      <c r="E131" s="1" t="s">
        <v>39</v>
      </c>
      <c r="F131" s="1">
        <v>700000</v>
      </c>
      <c r="G131" s="1">
        <f t="shared" si="3"/>
        <v>700000</v>
      </c>
      <c r="H131" s="1">
        <v>1</v>
      </c>
    </row>
    <row r="132" spans="1:8" ht="30">
      <c r="A132" s="10"/>
      <c r="B132" s="1">
        <v>50311240</v>
      </c>
      <c r="C132" s="5" t="s">
        <v>694</v>
      </c>
      <c r="D132" s="1" t="s">
        <v>15</v>
      </c>
      <c r="E132" s="1" t="s">
        <v>39</v>
      </c>
      <c r="F132" s="1">
        <v>15000</v>
      </c>
      <c r="G132" s="1">
        <f t="shared" si="3"/>
        <v>15000</v>
      </c>
      <c r="H132" s="1">
        <v>1</v>
      </c>
    </row>
    <row r="133" spans="1:8" ht="30">
      <c r="A133" s="10"/>
      <c r="B133" s="1">
        <v>50311250</v>
      </c>
      <c r="C133" s="5" t="s">
        <v>695</v>
      </c>
      <c r="D133" s="1" t="s">
        <v>15</v>
      </c>
      <c r="E133" s="1" t="s">
        <v>39</v>
      </c>
      <c r="F133" s="1">
        <v>225000</v>
      </c>
      <c r="G133" s="1">
        <f t="shared" si="3"/>
        <v>225000</v>
      </c>
      <c r="H133" s="1">
        <v>1</v>
      </c>
    </row>
    <row r="134" spans="1:8" ht="30">
      <c r="A134" s="10"/>
      <c r="B134" s="1">
        <v>50731100</v>
      </c>
      <c r="C134" s="5" t="s">
        <v>696</v>
      </c>
      <c r="D134" s="1" t="s">
        <v>15</v>
      </c>
      <c r="E134" s="1" t="s">
        <v>39</v>
      </c>
      <c r="F134" s="1">
        <v>50000</v>
      </c>
      <c r="G134" s="1">
        <f t="shared" si="3"/>
        <v>50000</v>
      </c>
      <c r="H134" s="1">
        <v>1</v>
      </c>
    </row>
    <row r="135" spans="1:8" ht="30">
      <c r="A135" s="10"/>
      <c r="B135" s="1">
        <v>50771100</v>
      </c>
      <c r="C135" s="5" t="s">
        <v>697</v>
      </c>
      <c r="D135" s="1" t="s">
        <v>15</v>
      </c>
      <c r="E135" s="1" t="s">
        <v>39</v>
      </c>
      <c r="F135" s="1">
        <v>100000</v>
      </c>
      <c r="G135" s="1">
        <f t="shared" si="3"/>
        <v>100000</v>
      </c>
      <c r="H135" s="1">
        <v>1</v>
      </c>
    </row>
    <row r="136" spans="1:8" ht="39.75" customHeight="1">
      <c r="A136" s="9" t="s">
        <v>698</v>
      </c>
      <c r="B136" s="9"/>
      <c r="C136" s="9"/>
      <c r="D136" s="9"/>
      <c r="E136" s="9"/>
      <c r="F136" s="9"/>
      <c r="G136" s="6">
        <f>SUM(G137+G155)</f>
        <v>1196640</v>
      </c>
      <c r="H136" s="6"/>
    </row>
    <row r="137" spans="1:8" ht="15">
      <c r="A137" s="8" t="s">
        <v>13</v>
      </c>
      <c r="B137" s="8"/>
      <c r="C137" s="8"/>
      <c r="D137" s="8"/>
      <c r="E137" s="8"/>
      <c r="F137" s="8"/>
      <c r="G137" s="3">
        <f>SUM(G138:G154)</f>
        <v>144740</v>
      </c>
      <c r="H137" s="3"/>
    </row>
    <row r="138" spans="1:8" ht="15">
      <c r="A138" s="10">
        <v>426100</v>
      </c>
      <c r="B138" s="1">
        <v>22811150</v>
      </c>
      <c r="C138" s="5" t="s">
        <v>43</v>
      </c>
      <c r="D138" s="1" t="s">
        <v>28</v>
      </c>
      <c r="E138" s="1" t="s">
        <v>16</v>
      </c>
      <c r="F138" s="1">
        <v>150</v>
      </c>
      <c r="G138" s="1">
        <f aca="true" t="shared" si="4" ref="G138:G154">F138*H138</f>
        <v>1500</v>
      </c>
      <c r="H138" s="1">
        <v>10</v>
      </c>
    </row>
    <row r="139" spans="1:8" ht="15">
      <c r="A139" s="10"/>
      <c r="B139" s="1">
        <v>30192114</v>
      </c>
      <c r="C139" s="5" t="s">
        <v>616</v>
      </c>
      <c r="D139" s="1" t="s">
        <v>28</v>
      </c>
      <c r="E139" s="1" t="s">
        <v>16</v>
      </c>
      <c r="F139" s="1">
        <v>120</v>
      </c>
      <c r="G139" s="1">
        <f t="shared" si="4"/>
        <v>600</v>
      </c>
      <c r="H139" s="1">
        <v>5</v>
      </c>
    </row>
    <row r="140" spans="1:8" ht="15">
      <c r="A140" s="10"/>
      <c r="B140" s="1">
        <v>30192121</v>
      </c>
      <c r="C140" s="5" t="s">
        <v>77</v>
      </c>
      <c r="D140" s="1" t="s">
        <v>28</v>
      </c>
      <c r="E140" s="1" t="s">
        <v>16</v>
      </c>
      <c r="F140" s="1">
        <v>100</v>
      </c>
      <c r="G140" s="1">
        <f t="shared" si="4"/>
        <v>5000</v>
      </c>
      <c r="H140" s="1">
        <v>50</v>
      </c>
    </row>
    <row r="141" spans="1:8" ht="15">
      <c r="A141" s="10"/>
      <c r="B141" s="1">
        <v>30192160</v>
      </c>
      <c r="C141" s="5" t="s">
        <v>619</v>
      </c>
      <c r="D141" s="1" t="s">
        <v>28</v>
      </c>
      <c r="E141" s="1" t="s">
        <v>16</v>
      </c>
      <c r="F141" s="1">
        <v>170</v>
      </c>
      <c r="G141" s="1">
        <f t="shared" si="4"/>
        <v>3400</v>
      </c>
      <c r="H141" s="1">
        <v>20</v>
      </c>
    </row>
    <row r="142" spans="1:8" ht="15">
      <c r="A142" s="10"/>
      <c r="B142" s="1">
        <v>30197100</v>
      </c>
      <c r="C142" s="5" t="s">
        <v>625</v>
      </c>
      <c r="D142" s="1" t="s">
        <v>28</v>
      </c>
      <c r="E142" s="1" t="s">
        <v>89</v>
      </c>
      <c r="F142" s="1">
        <v>70</v>
      </c>
      <c r="G142" s="1">
        <f t="shared" si="4"/>
        <v>2800</v>
      </c>
      <c r="H142" s="1">
        <v>40</v>
      </c>
    </row>
    <row r="143" spans="1:8" ht="15">
      <c r="A143" s="10"/>
      <c r="B143" s="1">
        <v>30197232</v>
      </c>
      <c r="C143" s="5" t="s">
        <v>93</v>
      </c>
      <c r="D143" s="1" t="s">
        <v>28</v>
      </c>
      <c r="E143" s="1" t="s">
        <v>16</v>
      </c>
      <c r="F143" s="1">
        <v>45</v>
      </c>
      <c r="G143" s="1">
        <f t="shared" si="4"/>
        <v>4500</v>
      </c>
      <c r="H143" s="1">
        <v>100</v>
      </c>
    </row>
    <row r="144" spans="1:8" ht="15">
      <c r="A144" s="10"/>
      <c r="B144" s="1">
        <v>30197622</v>
      </c>
      <c r="C144" s="5" t="s">
        <v>100</v>
      </c>
      <c r="D144" s="1" t="s">
        <v>28</v>
      </c>
      <c r="E144" s="1" t="s">
        <v>29</v>
      </c>
      <c r="F144" s="1">
        <v>580</v>
      </c>
      <c r="G144" s="1">
        <f t="shared" si="4"/>
        <v>87000</v>
      </c>
      <c r="H144" s="1">
        <v>150</v>
      </c>
    </row>
    <row r="145" spans="1:8" ht="15">
      <c r="A145" s="10"/>
      <c r="B145" s="1">
        <v>39263410</v>
      </c>
      <c r="C145" s="5" t="s">
        <v>144</v>
      </c>
      <c r="D145" s="1" t="s">
        <v>28</v>
      </c>
      <c r="E145" s="1" t="s">
        <v>89</v>
      </c>
      <c r="F145" s="1">
        <v>80</v>
      </c>
      <c r="G145" s="1">
        <f t="shared" si="4"/>
        <v>400</v>
      </c>
      <c r="H145" s="1">
        <v>5</v>
      </c>
    </row>
    <row r="146" spans="1:8" ht="15">
      <c r="A146" s="10"/>
      <c r="B146" s="1">
        <v>30199281</v>
      </c>
      <c r="C146" s="5" t="s">
        <v>637</v>
      </c>
      <c r="D146" s="1" t="s">
        <v>28</v>
      </c>
      <c r="E146" s="1" t="s">
        <v>16</v>
      </c>
      <c r="F146" s="1">
        <v>10</v>
      </c>
      <c r="G146" s="1">
        <f t="shared" si="4"/>
        <v>2000</v>
      </c>
      <c r="H146" s="1">
        <v>200</v>
      </c>
    </row>
    <row r="147" spans="1:8" ht="15">
      <c r="A147" s="10">
        <v>426700</v>
      </c>
      <c r="B147" s="1">
        <v>33761100</v>
      </c>
      <c r="C147" s="5" t="s">
        <v>650</v>
      </c>
      <c r="D147" s="1" t="s">
        <v>28</v>
      </c>
      <c r="E147" s="1" t="s">
        <v>16</v>
      </c>
      <c r="F147" s="1">
        <v>120</v>
      </c>
      <c r="G147" s="1">
        <f t="shared" si="4"/>
        <v>7200</v>
      </c>
      <c r="H147" s="1">
        <v>60</v>
      </c>
    </row>
    <row r="148" spans="1:8" ht="15">
      <c r="A148" s="10"/>
      <c r="B148" s="1">
        <v>33761600</v>
      </c>
      <c r="C148" s="5" t="s">
        <v>651</v>
      </c>
      <c r="D148" s="1" t="s">
        <v>28</v>
      </c>
      <c r="E148" s="1" t="s">
        <v>16</v>
      </c>
      <c r="F148" s="1">
        <v>300</v>
      </c>
      <c r="G148" s="1">
        <f t="shared" si="4"/>
        <v>6000</v>
      </c>
      <c r="H148" s="1">
        <v>20</v>
      </c>
    </row>
    <row r="149" spans="1:8" ht="15">
      <c r="A149" s="10"/>
      <c r="B149" s="1">
        <v>39221480</v>
      </c>
      <c r="C149" s="5" t="s">
        <v>653</v>
      </c>
      <c r="D149" s="1" t="s">
        <v>28</v>
      </c>
      <c r="E149" s="1" t="s">
        <v>16</v>
      </c>
      <c r="F149" s="1">
        <v>1000</v>
      </c>
      <c r="G149" s="1">
        <f t="shared" si="4"/>
        <v>1000</v>
      </c>
      <c r="H149" s="1">
        <v>1</v>
      </c>
    </row>
    <row r="150" spans="1:8" ht="15">
      <c r="A150" s="10"/>
      <c r="B150" s="1">
        <v>39513200</v>
      </c>
      <c r="C150" s="5" t="s">
        <v>159</v>
      </c>
      <c r="D150" s="1" t="s">
        <v>28</v>
      </c>
      <c r="E150" s="1" t="s">
        <v>16</v>
      </c>
      <c r="F150" s="1">
        <v>200</v>
      </c>
      <c r="G150" s="1">
        <f t="shared" si="4"/>
        <v>12000</v>
      </c>
      <c r="H150" s="1">
        <v>60</v>
      </c>
    </row>
    <row r="151" spans="1:8" ht="15">
      <c r="A151" s="10"/>
      <c r="B151" s="1">
        <v>39831245</v>
      </c>
      <c r="C151" s="5" t="s">
        <v>659</v>
      </c>
      <c r="D151" s="1" t="s">
        <v>28</v>
      </c>
      <c r="E151" s="1" t="s">
        <v>16</v>
      </c>
      <c r="F151" s="1">
        <v>280</v>
      </c>
      <c r="G151" s="1">
        <f t="shared" si="4"/>
        <v>560</v>
      </c>
      <c r="H151" s="1">
        <v>2</v>
      </c>
    </row>
    <row r="152" spans="1:8" ht="15">
      <c r="A152" s="10"/>
      <c r="B152" s="1">
        <v>39831276</v>
      </c>
      <c r="C152" s="5" t="s">
        <v>660</v>
      </c>
      <c r="D152" s="1" t="s">
        <v>28</v>
      </c>
      <c r="E152" s="1" t="s">
        <v>16</v>
      </c>
      <c r="F152" s="1">
        <v>945</v>
      </c>
      <c r="G152" s="1">
        <f t="shared" si="4"/>
        <v>3780</v>
      </c>
      <c r="H152" s="1">
        <v>4</v>
      </c>
    </row>
    <row r="153" spans="1:8" ht="15">
      <c r="A153" s="10"/>
      <c r="B153" s="1">
        <v>39831283</v>
      </c>
      <c r="C153" s="5" t="s">
        <v>662</v>
      </c>
      <c r="D153" s="1" t="s">
        <v>28</v>
      </c>
      <c r="E153" s="1" t="s">
        <v>16</v>
      </c>
      <c r="F153" s="1">
        <v>400</v>
      </c>
      <c r="G153" s="1">
        <f t="shared" si="4"/>
        <v>4000</v>
      </c>
      <c r="H153" s="1">
        <v>10</v>
      </c>
    </row>
    <row r="154" spans="1:8" ht="15">
      <c r="A154" s="10"/>
      <c r="B154" s="1">
        <v>39836000</v>
      </c>
      <c r="C154" s="5" t="s">
        <v>664</v>
      </c>
      <c r="D154" s="1" t="s">
        <v>28</v>
      </c>
      <c r="E154" s="1" t="s">
        <v>16</v>
      </c>
      <c r="F154" s="1">
        <v>1500</v>
      </c>
      <c r="G154" s="1">
        <f t="shared" si="4"/>
        <v>3000</v>
      </c>
      <c r="H154" s="1">
        <v>2</v>
      </c>
    </row>
    <row r="155" spans="1:8" ht="15">
      <c r="A155" s="8" t="s">
        <v>217</v>
      </c>
      <c r="B155" s="8"/>
      <c r="C155" s="8"/>
      <c r="D155" s="8"/>
      <c r="E155" s="8"/>
      <c r="F155" s="8"/>
      <c r="G155" s="3">
        <f>SUM(G156:G158)</f>
        <v>1051900</v>
      </c>
      <c r="H155" s="3"/>
    </row>
    <row r="156" spans="1:8" ht="30">
      <c r="A156" s="10">
        <v>421200</v>
      </c>
      <c r="B156" s="1">
        <v>71311280</v>
      </c>
      <c r="C156" s="5" t="s">
        <v>219</v>
      </c>
      <c r="D156" s="1" t="s">
        <v>38</v>
      </c>
      <c r="E156" s="1" t="s">
        <v>39</v>
      </c>
      <c r="F156" s="1">
        <v>675000</v>
      </c>
      <c r="G156" s="1">
        <f>F156*H156</f>
        <v>675000</v>
      </c>
      <c r="H156" s="1">
        <v>1</v>
      </c>
    </row>
    <row r="157" spans="1:8" ht="15">
      <c r="A157" s="10">
        <v>421400</v>
      </c>
      <c r="B157" s="1">
        <v>64211110</v>
      </c>
      <c r="C157" s="5" t="s">
        <v>684</v>
      </c>
      <c r="D157" s="1" t="s">
        <v>15</v>
      </c>
      <c r="E157" s="1" t="s">
        <v>39</v>
      </c>
      <c r="F157" s="1">
        <v>196200</v>
      </c>
      <c r="G157" s="1">
        <f>F157*H157</f>
        <v>196200</v>
      </c>
      <c r="H157" s="1">
        <v>1</v>
      </c>
    </row>
    <row r="158" spans="1:8" ht="45">
      <c r="A158" s="10">
        <v>425200</v>
      </c>
      <c r="B158" s="1">
        <v>50311120</v>
      </c>
      <c r="C158" s="5" t="s">
        <v>693</v>
      </c>
      <c r="D158" s="1" t="s">
        <v>15</v>
      </c>
      <c r="E158" s="1" t="s">
        <v>39</v>
      </c>
      <c r="F158" s="1">
        <v>180700</v>
      </c>
      <c r="G158" s="1">
        <f>F158*H158</f>
        <v>180700</v>
      </c>
      <c r="H158" s="1">
        <v>1</v>
      </c>
    </row>
    <row r="159" spans="1:8" ht="39.75" customHeight="1">
      <c r="A159" s="9" t="s">
        <v>260</v>
      </c>
      <c r="B159" s="9"/>
      <c r="C159" s="9"/>
      <c r="D159" s="9"/>
      <c r="E159" s="9"/>
      <c r="F159" s="9"/>
      <c r="G159" s="6">
        <f>SUM(G160)</f>
        <v>3000000</v>
      </c>
      <c r="H159" s="6"/>
    </row>
    <row r="160" spans="1:8" ht="15">
      <c r="A160" s="8" t="s">
        <v>195</v>
      </c>
      <c r="B160" s="8"/>
      <c r="C160" s="8"/>
      <c r="D160" s="8"/>
      <c r="E160" s="8"/>
      <c r="F160" s="8"/>
      <c r="G160" s="3">
        <f>SUM(G161:G161)</f>
        <v>3000000</v>
      </c>
      <c r="H160" s="3"/>
    </row>
    <row r="161" spans="1:8" ht="15">
      <c r="A161" s="10">
        <v>513400</v>
      </c>
      <c r="B161" s="1">
        <v>71241200</v>
      </c>
      <c r="C161" s="5" t="s">
        <v>262</v>
      </c>
      <c r="D161" s="1" t="s">
        <v>28</v>
      </c>
      <c r="E161" s="1" t="s">
        <v>39</v>
      </c>
      <c r="F161" s="1">
        <v>3000000</v>
      </c>
      <c r="G161" s="1">
        <f>F161*H161</f>
        <v>3000000</v>
      </c>
      <c r="H161" s="1">
        <v>1</v>
      </c>
    </row>
    <row r="162" spans="1:8" ht="39.75" customHeight="1">
      <c r="A162" s="9" t="s">
        <v>699</v>
      </c>
      <c r="B162" s="9"/>
      <c r="C162" s="9"/>
      <c r="D162" s="9"/>
      <c r="E162" s="9"/>
      <c r="F162" s="9"/>
      <c r="G162" s="6">
        <f>SUM(G163)</f>
        <v>2000000</v>
      </c>
      <c r="H162" s="6"/>
    </row>
    <row r="163" spans="1:8" ht="15">
      <c r="A163" s="8" t="s">
        <v>217</v>
      </c>
      <c r="B163" s="8"/>
      <c r="C163" s="8"/>
      <c r="D163" s="8"/>
      <c r="E163" s="8"/>
      <c r="F163" s="8"/>
      <c r="G163" s="3">
        <f>SUM(G164:G164)</f>
        <v>2000000</v>
      </c>
      <c r="H163" s="3"/>
    </row>
    <row r="164" spans="1:8" ht="45">
      <c r="A164" s="10">
        <v>423900</v>
      </c>
      <c r="B164" s="1">
        <v>60171200</v>
      </c>
      <c r="C164" s="5" t="s">
        <v>700</v>
      </c>
      <c r="D164" s="1" t="s">
        <v>28</v>
      </c>
      <c r="E164" s="1" t="s">
        <v>39</v>
      </c>
      <c r="F164" s="1">
        <v>2000000</v>
      </c>
      <c r="G164" s="1">
        <f>F164*H164</f>
        <v>2000000</v>
      </c>
      <c r="H164" s="1">
        <v>1</v>
      </c>
    </row>
    <row r="165" spans="1:8" ht="39.75" customHeight="1">
      <c r="A165" s="9" t="s">
        <v>306</v>
      </c>
      <c r="B165" s="9"/>
      <c r="C165" s="9"/>
      <c r="D165" s="9"/>
      <c r="E165" s="9"/>
      <c r="F165" s="9"/>
      <c r="G165" s="6">
        <f>SUM(G166+G168)</f>
        <v>46000000</v>
      </c>
      <c r="H165" s="6"/>
    </row>
    <row r="166" spans="1:8" ht="15">
      <c r="A166" s="8" t="s">
        <v>195</v>
      </c>
      <c r="B166" s="8"/>
      <c r="C166" s="8"/>
      <c r="D166" s="8"/>
      <c r="E166" s="8"/>
      <c r="F166" s="8"/>
      <c r="G166" s="3">
        <f>SUM(G167:G167)</f>
        <v>45080000</v>
      </c>
      <c r="H166" s="3"/>
    </row>
    <row r="167" spans="1:8" ht="30">
      <c r="A167" s="10">
        <v>425100</v>
      </c>
      <c r="B167" s="1">
        <v>45231187</v>
      </c>
      <c r="C167" s="5" t="s">
        <v>307</v>
      </c>
      <c r="D167" s="1" t="s">
        <v>233</v>
      </c>
      <c r="E167" s="1" t="s">
        <v>222</v>
      </c>
      <c r="F167" s="1">
        <v>4508</v>
      </c>
      <c r="G167" s="1">
        <f>F167*H167</f>
        <v>45080000</v>
      </c>
      <c r="H167" s="1">
        <v>10000</v>
      </c>
    </row>
    <row r="168" spans="1:8" ht="15">
      <c r="A168" s="8" t="s">
        <v>217</v>
      </c>
      <c r="B168" s="8"/>
      <c r="C168" s="8"/>
      <c r="D168" s="8"/>
      <c r="E168" s="8"/>
      <c r="F168" s="8"/>
      <c r="G168" s="3">
        <f>SUM(G169:G169)</f>
        <v>920000</v>
      </c>
      <c r="H168" s="3"/>
    </row>
    <row r="169" spans="1:8" ht="30">
      <c r="A169" s="10">
        <v>425100</v>
      </c>
      <c r="B169" s="1">
        <v>71351540</v>
      </c>
      <c r="C169" s="5" t="s">
        <v>701</v>
      </c>
      <c r="D169" s="1" t="s">
        <v>233</v>
      </c>
      <c r="E169" s="1" t="s">
        <v>39</v>
      </c>
      <c r="F169" s="1">
        <v>920000</v>
      </c>
      <c r="G169" s="1">
        <f>F169*H169</f>
        <v>920000</v>
      </c>
      <c r="H169" s="1">
        <v>1</v>
      </c>
    </row>
    <row r="170" spans="1:8" ht="39.75" customHeight="1">
      <c r="A170" s="9" t="s">
        <v>344</v>
      </c>
      <c r="B170" s="9"/>
      <c r="C170" s="9"/>
      <c r="D170" s="9"/>
      <c r="E170" s="9"/>
      <c r="F170" s="9"/>
      <c r="G170" s="6">
        <f>SUM(G171+G173)</f>
        <v>22186565</v>
      </c>
      <c r="H170" s="6"/>
    </row>
    <row r="171" spans="1:8" ht="15">
      <c r="A171" s="8" t="s">
        <v>13</v>
      </c>
      <c r="B171" s="8"/>
      <c r="C171" s="8"/>
      <c r="D171" s="8"/>
      <c r="E171" s="8"/>
      <c r="F171" s="8"/>
      <c r="G171" s="3">
        <f>SUM(G172:G172)</f>
        <v>21742405</v>
      </c>
      <c r="H171" s="3"/>
    </row>
    <row r="172" spans="1:8" ht="15">
      <c r="A172" s="10">
        <v>512900</v>
      </c>
      <c r="B172" s="1">
        <v>42418100</v>
      </c>
      <c r="C172" s="5" t="s">
        <v>702</v>
      </c>
      <c r="D172" s="1" t="s">
        <v>28</v>
      </c>
      <c r="E172" s="1" t="s">
        <v>39</v>
      </c>
      <c r="F172" s="1">
        <v>21742405</v>
      </c>
      <c r="G172" s="1">
        <f>F172*H172</f>
        <v>21742405</v>
      </c>
      <c r="H172" s="1">
        <v>1</v>
      </c>
    </row>
    <row r="173" spans="1:8" ht="15">
      <c r="A173" s="8" t="s">
        <v>217</v>
      </c>
      <c r="B173" s="8"/>
      <c r="C173" s="8"/>
      <c r="D173" s="8"/>
      <c r="E173" s="8"/>
      <c r="F173" s="8"/>
      <c r="G173" s="3">
        <f>SUM(G174:G174)</f>
        <v>444160</v>
      </c>
      <c r="H173" s="3"/>
    </row>
    <row r="174" spans="1:8" ht="30">
      <c r="A174" s="10">
        <v>512900</v>
      </c>
      <c r="B174" s="1">
        <v>71351540</v>
      </c>
      <c r="C174" s="5" t="s">
        <v>703</v>
      </c>
      <c r="D174" s="1" t="s">
        <v>233</v>
      </c>
      <c r="E174" s="1" t="s">
        <v>39</v>
      </c>
      <c r="F174" s="1">
        <v>444160</v>
      </c>
      <c r="G174" s="1">
        <f>F174*H174</f>
        <v>444160</v>
      </c>
      <c r="H174" s="1">
        <v>1</v>
      </c>
    </row>
    <row r="175" spans="1:8" ht="39.75" customHeight="1">
      <c r="A175" s="9" t="s">
        <v>379</v>
      </c>
      <c r="B175" s="9"/>
      <c r="C175" s="9"/>
      <c r="D175" s="9"/>
      <c r="E175" s="9"/>
      <c r="F175" s="9"/>
      <c r="G175" s="6">
        <f>SUM(G176)</f>
        <v>301413128</v>
      </c>
      <c r="H175" s="6"/>
    </row>
    <row r="176" spans="1:8" ht="15">
      <c r="A176" s="8" t="s">
        <v>217</v>
      </c>
      <c r="B176" s="8"/>
      <c r="C176" s="8"/>
      <c r="D176" s="8"/>
      <c r="E176" s="8"/>
      <c r="F176" s="8"/>
      <c r="G176" s="3">
        <f>SUM(G177:G177)</f>
        <v>301413128</v>
      </c>
      <c r="H176" s="3"/>
    </row>
    <row r="177" spans="1:8" ht="15">
      <c r="A177" s="10">
        <v>421300</v>
      </c>
      <c r="B177" s="1">
        <v>90911100</v>
      </c>
      <c r="C177" s="5" t="s">
        <v>704</v>
      </c>
      <c r="D177" s="1" t="s">
        <v>233</v>
      </c>
      <c r="E177" s="1" t="s">
        <v>39</v>
      </c>
      <c r="F177" s="1">
        <v>301413128</v>
      </c>
      <c r="G177" s="1">
        <f>F177*H177</f>
        <v>301413128</v>
      </c>
      <c r="H177" s="1">
        <v>1</v>
      </c>
    </row>
    <row r="178" spans="1:8" ht="39.75" customHeight="1">
      <c r="A178" s="9" t="s">
        <v>397</v>
      </c>
      <c r="B178" s="9"/>
      <c r="C178" s="9"/>
      <c r="D178" s="9"/>
      <c r="E178" s="9"/>
      <c r="F178" s="9"/>
      <c r="G178" s="6">
        <f>SUM(G179+G181)</f>
        <v>99500000</v>
      </c>
      <c r="H178" s="6"/>
    </row>
    <row r="179" spans="1:8" ht="15">
      <c r="A179" s="8" t="s">
        <v>195</v>
      </c>
      <c r="B179" s="8"/>
      <c r="C179" s="8"/>
      <c r="D179" s="8"/>
      <c r="E179" s="8"/>
      <c r="F179" s="8"/>
      <c r="G179" s="3">
        <f>SUM(G180:G180)</f>
        <v>97500000</v>
      </c>
      <c r="H179" s="3"/>
    </row>
    <row r="180" spans="1:8" ht="15">
      <c r="A180" s="10">
        <v>421300</v>
      </c>
      <c r="B180" s="1">
        <v>77311600</v>
      </c>
      <c r="C180" s="5" t="s">
        <v>705</v>
      </c>
      <c r="D180" s="1" t="s">
        <v>233</v>
      </c>
      <c r="E180" s="1" t="s">
        <v>39</v>
      </c>
      <c r="F180" s="1">
        <v>97500000</v>
      </c>
      <c r="G180" s="1">
        <f>F180*H180</f>
        <v>97500000</v>
      </c>
      <c r="H180" s="1">
        <v>1</v>
      </c>
    </row>
    <row r="181" spans="1:8" ht="15">
      <c r="A181" s="8" t="s">
        <v>217</v>
      </c>
      <c r="B181" s="8"/>
      <c r="C181" s="8"/>
      <c r="D181" s="8"/>
      <c r="E181" s="8"/>
      <c r="F181" s="8"/>
      <c r="G181" s="3">
        <f>SUM(G182:G182)</f>
        <v>2000000</v>
      </c>
      <c r="H181" s="3"/>
    </row>
    <row r="182" spans="1:8" ht="15">
      <c r="A182" s="10">
        <v>421300</v>
      </c>
      <c r="B182" s="1">
        <v>90921300</v>
      </c>
      <c r="C182" s="5" t="s">
        <v>706</v>
      </c>
      <c r="D182" s="1" t="s">
        <v>28</v>
      </c>
      <c r="E182" s="1" t="s">
        <v>39</v>
      </c>
      <c r="F182" s="1">
        <v>2000000</v>
      </c>
      <c r="G182" s="1">
        <f>F182*H182</f>
        <v>2000000</v>
      </c>
      <c r="H182" s="1">
        <v>1</v>
      </c>
    </row>
    <row r="183" spans="1:8" ht="39.75" customHeight="1">
      <c r="A183" s="9" t="s">
        <v>707</v>
      </c>
      <c r="B183" s="9"/>
      <c r="C183" s="9"/>
      <c r="D183" s="9"/>
      <c r="E183" s="9"/>
      <c r="F183" s="9"/>
      <c r="G183" s="6">
        <f>SUM(G184+G186)</f>
        <v>20000000</v>
      </c>
      <c r="H183" s="6"/>
    </row>
    <row r="184" spans="1:8" ht="15">
      <c r="A184" s="8" t="s">
        <v>195</v>
      </c>
      <c r="B184" s="8"/>
      <c r="C184" s="8"/>
      <c r="D184" s="8"/>
      <c r="E184" s="8"/>
      <c r="F184" s="8"/>
      <c r="G184" s="3">
        <f>SUM(G185:G185)</f>
        <v>19600000</v>
      </c>
      <c r="H184" s="3"/>
    </row>
    <row r="185" spans="1:8" ht="15">
      <c r="A185" s="10">
        <v>425100</v>
      </c>
      <c r="B185" s="1">
        <v>45261124</v>
      </c>
      <c r="C185" s="5" t="s">
        <v>708</v>
      </c>
      <c r="D185" s="1" t="s">
        <v>233</v>
      </c>
      <c r="E185" s="1" t="s">
        <v>39</v>
      </c>
      <c r="F185" s="1">
        <v>19600000</v>
      </c>
      <c r="G185" s="1">
        <f>F185*H185</f>
        <v>19600000</v>
      </c>
      <c r="H185" s="1">
        <v>1</v>
      </c>
    </row>
    <row r="186" spans="1:8" ht="15">
      <c r="A186" s="8" t="s">
        <v>217</v>
      </c>
      <c r="B186" s="8"/>
      <c r="C186" s="8"/>
      <c r="D186" s="8"/>
      <c r="E186" s="8"/>
      <c r="F186" s="8"/>
      <c r="G186" s="3">
        <f>SUM(G187:G187)</f>
        <v>400000</v>
      </c>
      <c r="H186" s="3"/>
    </row>
    <row r="187" spans="1:8" ht="30">
      <c r="A187" s="10">
        <v>425100</v>
      </c>
      <c r="B187" s="1">
        <v>71351540</v>
      </c>
      <c r="C187" s="5" t="s">
        <v>709</v>
      </c>
      <c r="D187" s="1" t="s">
        <v>233</v>
      </c>
      <c r="E187" s="1" t="s">
        <v>39</v>
      </c>
      <c r="F187" s="1">
        <v>400000</v>
      </c>
      <c r="G187" s="1">
        <f>F187*H187</f>
        <v>400000</v>
      </c>
      <c r="H187" s="1">
        <v>1</v>
      </c>
    </row>
    <row r="188" spans="1:8" ht="39.75" customHeight="1">
      <c r="A188" s="9" t="s">
        <v>710</v>
      </c>
      <c r="B188" s="9"/>
      <c r="C188" s="9"/>
      <c r="D188" s="9"/>
      <c r="E188" s="9"/>
      <c r="F188" s="9"/>
      <c r="G188" s="6">
        <f>SUM(G189)</f>
        <v>22494024</v>
      </c>
      <c r="H188" s="6"/>
    </row>
    <row r="189" spans="1:8" ht="15">
      <c r="A189" s="8" t="s">
        <v>13</v>
      </c>
      <c r="B189" s="8"/>
      <c r="C189" s="8"/>
      <c r="D189" s="8"/>
      <c r="E189" s="8"/>
      <c r="F189" s="8"/>
      <c r="G189" s="3">
        <f>SUM(G190:G191)</f>
        <v>22494024</v>
      </c>
      <c r="H189" s="3"/>
    </row>
    <row r="190" spans="1:8" ht="15">
      <c r="A190" s="10">
        <v>426900</v>
      </c>
      <c r="B190" s="1">
        <v>44112250</v>
      </c>
      <c r="C190" s="5" t="s">
        <v>711</v>
      </c>
      <c r="D190" s="1" t="s">
        <v>28</v>
      </c>
      <c r="E190" s="1" t="s">
        <v>16</v>
      </c>
      <c r="F190" s="1">
        <v>21204</v>
      </c>
      <c r="G190" s="1">
        <f>F190*H190</f>
        <v>11068488</v>
      </c>
      <c r="H190" s="1">
        <v>522</v>
      </c>
    </row>
    <row r="191" spans="1:8" ht="15">
      <c r="A191" s="10"/>
      <c r="B191" s="1">
        <v>44112250</v>
      </c>
      <c r="C191" s="5" t="s">
        <v>711</v>
      </c>
      <c r="D191" s="1" t="s">
        <v>28</v>
      </c>
      <c r="E191" s="1" t="s">
        <v>16</v>
      </c>
      <c r="F191" s="1">
        <v>21888</v>
      </c>
      <c r="G191" s="1">
        <f>F191*H191</f>
        <v>11425536</v>
      </c>
      <c r="H191" s="1">
        <v>522</v>
      </c>
    </row>
    <row r="192" spans="1:8" ht="39.75" customHeight="1">
      <c r="A192" s="9" t="s">
        <v>712</v>
      </c>
      <c r="B192" s="9"/>
      <c r="C192" s="9"/>
      <c r="D192" s="9"/>
      <c r="E192" s="9"/>
      <c r="F192" s="9"/>
      <c r="G192" s="6">
        <f>SUM(G193+G200)</f>
        <v>99985872</v>
      </c>
      <c r="H192" s="6"/>
    </row>
    <row r="193" spans="1:8" ht="15">
      <c r="A193" s="8" t="s">
        <v>195</v>
      </c>
      <c r="B193" s="8"/>
      <c r="C193" s="8"/>
      <c r="D193" s="8"/>
      <c r="E193" s="8"/>
      <c r="F193" s="8"/>
      <c r="G193" s="3">
        <f>SUM(G194:G199)</f>
        <v>97546536</v>
      </c>
      <c r="H193" s="3"/>
    </row>
    <row r="194" spans="1:8" ht="30">
      <c r="A194" s="10">
        <v>511300</v>
      </c>
      <c r="B194" s="1">
        <v>45611300</v>
      </c>
      <c r="C194" s="5" t="s">
        <v>713</v>
      </c>
      <c r="D194" s="1" t="s">
        <v>233</v>
      </c>
      <c r="E194" s="1" t="s">
        <v>39</v>
      </c>
      <c r="F194" s="1">
        <v>21957120</v>
      </c>
      <c r="G194" s="1">
        <f aca="true" t="shared" si="5" ref="G194:G199">F194*H194</f>
        <v>21957120</v>
      </c>
      <c r="H194" s="1">
        <v>1</v>
      </c>
    </row>
    <row r="195" spans="1:8" ht="30">
      <c r="A195" s="10"/>
      <c r="B195" s="1">
        <v>45611300</v>
      </c>
      <c r="C195" s="5" t="s">
        <v>714</v>
      </c>
      <c r="D195" s="1" t="s">
        <v>233</v>
      </c>
      <c r="E195" s="1" t="s">
        <v>39</v>
      </c>
      <c r="F195" s="1">
        <v>17740526</v>
      </c>
      <c r="G195" s="1">
        <f t="shared" si="5"/>
        <v>17740526</v>
      </c>
      <c r="H195" s="1">
        <v>1</v>
      </c>
    </row>
    <row r="196" spans="1:8" ht="30">
      <c r="A196" s="10"/>
      <c r="B196" s="1">
        <v>45611300</v>
      </c>
      <c r="C196" s="5" t="s">
        <v>715</v>
      </c>
      <c r="D196" s="1" t="s">
        <v>233</v>
      </c>
      <c r="E196" s="1" t="s">
        <v>39</v>
      </c>
      <c r="F196" s="1">
        <v>22375793</v>
      </c>
      <c r="G196" s="1">
        <f t="shared" si="5"/>
        <v>22375793</v>
      </c>
      <c r="H196" s="1">
        <v>1</v>
      </c>
    </row>
    <row r="197" spans="1:8" ht="30">
      <c r="A197" s="10"/>
      <c r="B197" s="1">
        <v>45611300</v>
      </c>
      <c r="C197" s="5" t="s">
        <v>716</v>
      </c>
      <c r="D197" s="1" t="s">
        <v>233</v>
      </c>
      <c r="E197" s="1" t="s">
        <v>39</v>
      </c>
      <c r="F197" s="1">
        <v>2512898</v>
      </c>
      <c r="G197" s="1">
        <f t="shared" si="5"/>
        <v>2512898</v>
      </c>
      <c r="H197" s="1">
        <v>1</v>
      </c>
    </row>
    <row r="198" spans="1:8" ht="30">
      <c r="A198" s="10"/>
      <c r="B198" s="1">
        <v>45611300</v>
      </c>
      <c r="C198" s="5" t="s">
        <v>717</v>
      </c>
      <c r="D198" s="1" t="s">
        <v>233</v>
      </c>
      <c r="E198" s="1" t="s">
        <v>39</v>
      </c>
      <c r="F198" s="1">
        <v>15218754</v>
      </c>
      <c r="G198" s="1">
        <f t="shared" si="5"/>
        <v>15218754</v>
      </c>
      <c r="H198" s="1">
        <v>1</v>
      </c>
    </row>
    <row r="199" spans="1:8" ht="30">
      <c r="A199" s="10"/>
      <c r="B199" s="1">
        <v>45611300</v>
      </c>
      <c r="C199" s="5" t="s">
        <v>718</v>
      </c>
      <c r="D199" s="1" t="s">
        <v>233</v>
      </c>
      <c r="E199" s="1" t="s">
        <v>39</v>
      </c>
      <c r="F199" s="1">
        <v>17741445</v>
      </c>
      <c r="G199" s="1">
        <f t="shared" si="5"/>
        <v>17741445</v>
      </c>
      <c r="H199" s="1">
        <v>1</v>
      </c>
    </row>
    <row r="200" spans="1:8" ht="15">
      <c r="A200" s="8" t="s">
        <v>217</v>
      </c>
      <c r="B200" s="8"/>
      <c r="C200" s="8"/>
      <c r="D200" s="8"/>
      <c r="E200" s="8"/>
      <c r="F200" s="8"/>
      <c r="G200" s="3">
        <f>SUM(G201:G212)</f>
        <v>2439336</v>
      </c>
      <c r="H200" s="3"/>
    </row>
    <row r="201" spans="1:8" ht="30">
      <c r="A201" s="10">
        <v>511300</v>
      </c>
      <c r="B201" s="1">
        <v>71351540</v>
      </c>
      <c r="C201" s="5" t="s">
        <v>719</v>
      </c>
      <c r="D201" s="1" t="s">
        <v>233</v>
      </c>
      <c r="E201" s="1" t="s">
        <v>39</v>
      </c>
      <c r="F201" s="1">
        <v>430824</v>
      </c>
      <c r="G201" s="1">
        <f aca="true" t="shared" si="6" ref="G201:G212">F201*H201</f>
        <v>430824</v>
      </c>
      <c r="H201" s="1">
        <v>1</v>
      </c>
    </row>
    <row r="202" spans="1:8" ht="30">
      <c r="A202" s="10"/>
      <c r="B202" s="1">
        <v>71351540</v>
      </c>
      <c r="C202" s="5" t="s">
        <v>720</v>
      </c>
      <c r="D202" s="1" t="s">
        <v>233</v>
      </c>
      <c r="E202" s="1" t="s">
        <v>39</v>
      </c>
      <c r="F202" s="1">
        <v>342708</v>
      </c>
      <c r="G202" s="1">
        <f t="shared" si="6"/>
        <v>342708</v>
      </c>
      <c r="H202" s="1">
        <v>1</v>
      </c>
    </row>
    <row r="203" spans="1:8" ht="30">
      <c r="A203" s="10"/>
      <c r="B203" s="1">
        <v>71351540</v>
      </c>
      <c r="C203" s="5" t="s">
        <v>721</v>
      </c>
      <c r="D203" s="1" t="s">
        <v>233</v>
      </c>
      <c r="E203" s="1" t="s">
        <v>39</v>
      </c>
      <c r="F203" s="1">
        <v>432252</v>
      </c>
      <c r="G203" s="1">
        <f t="shared" si="6"/>
        <v>432252</v>
      </c>
      <c r="H203" s="1">
        <v>1</v>
      </c>
    </row>
    <row r="204" spans="1:8" ht="30">
      <c r="A204" s="10"/>
      <c r="B204" s="1">
        <v>71351540</v>
      </c>
      <c r="C204" s="5" t="s">
        <v>722</v>
      </c>
      <c r="D204" s="1" t="s">
        <v>233</v>
      </c>
      <c r="E204" s="1" t="s">
        <v>39</v>
      </c>
      <c r="F204" s="1">
        <v>48540</v>
      </c>
      <c r="G204" s="1">
        <f t="shared" si="6"/>
        <v>48540</v>
      </c>
      <c r="H204" s="1">
        <v>1</v>
      </c>
    </row>
    <row r="205" spans="1:8" ht="30">
      <c r="A205" s="10"/>
      <c r="B205" s="1">
        <v>71351540</v>
      </c>
      <c r="C205" s="5" t="s">
        <v>723</v>
      </c>
      <c r="D205" s="1" t="s">
        <v>233</v>
      </c>
      <c r="E205" s="1" t="s">
        <v>39</v>
      </c>
      <c r="F205" s="1">
        <v>294000</v>
      </c>
      <c r="G205" s="1">
        <f t="shared" si="6"/>
        <v>294000</v>
      </c>
      <c r="H205" s="1">
        <v>1</v>
      </c>
    </row>
    <row r="206" spans="1:8" ht="30">
      <c r="A206" s="10"/>
      <c r="B206" s="1">
        <v>71351540</v>
      </c>
      <c r="C206" s="5" t="s">
        <v>724</v>
      </c>
      <c r="D206" s="1" t="s">
        <v>233</v>
      </c>
      <c r="E206" s="1" t="s">
        <v>39</v>
      </c>
      <c r="F206" s="1">
        <v>328080</v>
      </c>
      <c r="G206" s="1">
        <f t="shared" si="6"/>
        <v>328080</v>
      </c>
      <c r="H206" s="1">
        <v>1</v>
      </c>
    </row>
    <row r="207" spans="1:8" ht="30">
      <c r="A207" s="10"/>
      <c r="B207" s="1">
        <v>98111140</v>
      </c>
      <c r="C207" s="5" t="s">
        <v>725</v>
      </c>
      <c r="D207" s="1" t="s">
        <v>38</v>
      </c>
      <c r="E207" s="1" t="s">
        <v>39</v>
      </c>
      <c r="F207" s="1">
        <v>129252</v>
      </c>
      <c r="G207" s="1">
        <f t="shared" si="6"/>
        <v>129252</v>
      </c>
      <c r="H207" s="1">
        <v>1</v>
      </c>
    </row>
    <row r="208" spans="1:8" ht="30">
      <c r="A208" s="10"/>
      <c r="B208" s="1">
        <v>98111140</v>
      </c>
      <c r="C208" s="5" t="s">
        <v>726</v>
      </c>
      <c r="D208" s="1" t="s">
        <v>38</v>
      </c>
      <c r="E208" s="1" t="s">
        <v>39</v>
      </c>
      <c r="F208" s="1">
        <v>102816</v>
      </c>
      <c r="G208" s="1">
        <f t="shared" si="6"/>
        <v>102816</v>
      </c>
      <c r="H208" s="1">
        <v>1</v>
      </c>
    </row>
    <row r="209" spans="1:8" ht="30">
      <c r="A209" s="10"/>
      <c r="B209" s="1">
        <v>98111140</v>
      </c>
      <c r="C209" s="5" t="s">
        <v>727</v>
      </c>
      <c r="D209" s="1" t="s">
        <v>38</v>
      </c>
      <c r="E209" s="1" t="s">
        <v>39</v>
      </c>
      <c r="F209" s="1">
        <v>129672</v>
      </c>
      <c r="G209" s="1">
        <f t="shared" si="6"/>
        <v>129672</v>
      </c>
      <c r="H209" s="1">
        <v>1</v>
      </c>
    </row>
    <row r="210" spans="1:8" ht="30">
      <c r="A210" s="10"/>
      <c r="B210" s="1">
        <v>98111140</v>
      </c>
      <c r="C210" s="5" t="s">
        <v>728</v>
      </c>
      <c r="D210" s="1" t="s">
        <v>38</v>
      </c>
      <c r="E210" s="1" t="s">
        <v>39</v>
      </c>
      <c r="F210" s="1">
        <v>14568</v>
      </c>
      <c r="G210" s="1">
        <f t="shared" si="6"/>
        <v>14568</v>
      </c>
      <c r="H210" s="1">
        <v>1</v>
      </c>
    </row>
    <row r="211" spans="1:8" ht="30">
      <c r="A211" s="10"/>
      <c r="B211" s="1">
        <v>98111140</v>
      </c>
      <c r="C211" s="5" t="s">
        <v>729</v>
      </c>
      <c r="D211" s="1" t="s">
        <v>38</v>
      </c>
      <c r="E211" s="1" t="s">
        <v>39</v>
      </c>
      <c r="F211" s="1">
        <v>88200</v>
      </c>
      <c r="G211" s="1">
        <f t="shared" si="6"/>
        <v>88200</v>
      </c>
      <c r="H211" s="1">
        <v>1</v>
      </c>
    </row>
    <row r="212" spans="1:8" ht="30">
      <c r="A212" s="10"/>
      <c r="B212" s="1">
        <v>98111140</v>
      </c>
      <c r="C212" s="5" t="s">
        <v>730</v>
      </c>
      <c r="D212" s="1" t="s">
        <v>38</v>
      </c>
      <c r="E212" s="1" t="s">
        <v>39</v>
      </c>
      <c r="F212" s="1">
        <v>98424</v>
      </c>
      <c r="G212" s="1">
        <f t="shared" si="6"/>
        <v>98424</v>
      </c>
      <c r="H212" s="1">
        <v>1</v>
      </c>
    </row>
    <row r="213" spans="1:8" ht="39.75" customHeight="1">
      <c r="A213" s="9" t="s">
        <v>436</v>
      </c>
      <c r="B213" s="9"/>
      <c r="C213" s="9"/>
      <c r="D213" s="9"/>
      <c r="E213" s="9"/>
      <c r="F213" s="9"/>
      <c r="G213" s="6">
        <f>SUM(G214+G216)</f>
        <v>60000000</v>
      </c>
      <c r="H213" s="6"/>
    </row>
    <row r="214" spans="1:8" ht="15">
      <c r="A214" s="8" t="s">
        <v>195</v>
      </c>
      <c r="B214" s="8"/>
      <c r="C214" s="8"/>
      <c r="D214" s="8"/>
      <c r="E214" s="8"/>
      <c r="F214" s="8"/>
      <c r="G214" s="3">
        <f>SUM(G215:G215)</f>
        <v>58920000</v>
      </c>
      <c r="H214" s="3"/>
    </row>
    <row r="215" spans="1:8" ht="15">
      <c r="A215" s="10">
        <v>425100</v>
      </c>
      <c r="B215" s="1">
        <v>45211113</v>
      </c>
      <c r="C215" s="5" t="s">
        <v>731</v>
      </c>
      <c r="D215" s="1" t="s">
        <v>233</v>
      </c>
      <c r="E215" s="1" t="s">
        <v>39</v>
      </c>
      <c r="F215" s="1">
        <v>58920000</v>
      </c>
      <c r="G215" s="1">
        <f>F215*H215</f>
        <v>58920000</v>
      </c>
      <c r="H215" s="1">
        <v>1</v>
      </c>
    </row>
    <row r="216" spans="1:8" ht="15">
      <c r="A216" s="8" t="s">
        <v>217</v>
      </c>
      <c r="B216" s="8"/>
      <c r="C216" s="8"/>
      <c r="D216" s="8"/>
      <c r="E216" s="8"/>
      <c r="F216" s="8"/>
      <c r="G216" s="3">
        <f>SUM(G217:G217)</f>
        <v>1080000</v>
      </c>
      <c r="H216" s="3"/>
    </row>
    <row r="217" spans="1:8" ht="30">
      <c r="A217" s="10">
        <v>425100</v>
      </c>
      <c r="B217" s="1">
        <v>71351540</v>
      </c>
      <c r="C217" s="5" t="s">
        <v>732</v>
      </c>
      <c r="D217" s="1" t="s">
        <v>233</v>
      </c>
      <c r="E217" s="1" t="s">
        <v>39</v>
      </c>
      <c r="F217" s="1">
        <v>1080000</v>
      </c>
      <c r="G217" s="1">
        <f>F217*H217</f>
        <v>1080000</v>
      </c>
      <c r="H217" s="1">
        <v>1</v>
      </c>
    </row>
    <row r="218" spans="1:8" ht="39.75" customHeight="1">
      <c r="A218" s="9" t="s">
        <v>483</v>
      </c>
      <c r="B218" s="9"/>
      <c r="C218" s="9"/>
      <c r="D218" s="9"/>
      <c r="E218" s="9"/>
      <c r="F218" s="9"/>
      <c r="G218" s="6">
        <f>SUM(G219)</f>
        <v>5000000</v>
      </c>
      <c r="H218" s="6"/>
    </row>
    <row r="219" spans="1:8" ht="15">
      <c r="A219" s="8" t="s">
        <v>217</v>
      </c>
      <c r="B219" s="8"/>
      <c r="C219" s="8"/>
      <c r="D219" s="8"/>
      <c r="E219" s="8"/>
      <c r="F219" s="8"/>
      <c r="G219" s="3">
        <f>SUM(G220:G229)</f>
        <v>5000000</v>
      </c>
      <c r="H219" s="3"/>
    </row>
    <row r="220" spans="1:8" ht="45">
      <c r="A220" s="10">
        <v>423900</v>
      </c>
      <c r="B220" s="1">
        <v>92621110</v>
      </c>
      <c r="C220" s="5" t="s">
        <v>733</v>
      </c>
      <c r="D220" s="1" t="s">
        <v>15</v>
      </c>
      <c r="E220" s="1" t="s">
        <v>39</v>
      </c>
      <c r="F220" s="1">
        <v>1115100</v>
      </c>
      <c r="G220" s="1">
        <f aca="true" t="shared" si="7" ref="G220:G229">F220*H220</f>
        <v>1115100</v>
      </c>
      <c r="H220" s="1">
        <v>1</v>
      </c>
    </row>
    <row r="221" spans="1:8" ht="45">
      <c r="A221" s="10"/>
      <c r="B221" s="1">
        <v>92621110</v>
      </c>
      <c r="C221" s="5" t="s">
        <v>734</v>
      </c>
      <c r="D221" s="1" t="s">
        <v>28</v>
      </c>
      <c r="E221" s="1" t="s">
        <v>39</v>
      </c>
      <c r="F221" s="1">
        <v>241200</v>
      </c>
      <c r="G221" s="1">
        <f t="shared" si="7"/>
        <v>241200</v>
      </c>
      <c r="H221" s="1">
        <v>1</v>
      </c>
    </row>
    <row r="222" spans="1:8" ht="45">
      <c r="A222" s="10"/>
      <c r="B222" s="1">
        <v>92621110</v>
      </c>
      <c r="C222" s="5" t="s">
        <v>735</v>
      </c>
      <c r="D222" s="1" t="s">
        <v>28</v>
      </c>
      <c r="E222" s="1" t="s">
        <v>39</v>
      </c>
      <c r="F222" s="1">
        <v>80000</v>
      </c>
      <c r="G222" s="1">
        <f t="shared" si="7"/>
        <v>80000</v>
      </c>
      <c r="H222" s="1">
        <v>1</v>
      </c>
    </row>
    <row r="223" spans="1:8" ht="45">
      <c r="A223" s="10"/>
      <c r="B223" s="1">
        <v>92621110</v>
      </c>
      <c r="C223" s="5" t="s">
        <v>736</v>
      </c>
      <c r="D223" s="1" t="s">
        <v>28</v>
      </c>
      <c r="E223" s="1" t="s">
        <v>39</v>
      </c>
      <c r="F223" s="1">
        <v>220000</v>
      </c>
      <c r="G223" s="1">
        <f t="shared" si="7"/>
        <v>220000</v>
      </c>
      <c r="H223" s="1">
        <v>1</v>
      </c>
    </row>
    <row r="224" spans="1:8" ht="45">
      <c r="A224" s="10"/>
      <c r="B224" s="1">
        <v>92621110</v>
      </c>
      <c r="C224" s="5" t="s">
        <v>737</v>
      </c>
      <c r="D224" s="1" t="s">
        <v>28</v>
      </c>
      <c r="E224" s="1" t="s">
        <v>39</v>
      </c>
      <c r="F224" s="1">
        <v>160000</v>
      </c>
      <c r="G224" s="1">
        <f t="shared" si="7"/>
        <v>160000</v>
      </c>
      <c r="H224" s="1">
        <v>1</v>
      </c>
    </row>
    <row r="225" spans="1:8" ht="60">
      <c r="A225" s="10"/>
      <c r="B225" s="1">
        <v>92621110</v>
      </c>
      <c r="C225" s="5" t="s">
        <v>738</v>
      </c>
      <c r="D225" s="1" t="s">
        <v>28</v>
      </c>
      <c r="E225" s="1" t="s">
        <v>39</v>
      </c>
      <c r="F225" s="1">
        <v>1135300</v>
      </c>
      <c r="G225" s="1">
        <f t="shared" si="7"/>
        <v>1135300</v>
      </c>
      <c r="H225" s="1">
        <v>1</v>
      </c>
    </row>
    <row r="226" spans="1:8" ht="45">
      <c r="A226" s="10"/>
      <c r="B226" s="1">
        <v>92621110</v>
      </c>
      <c r="C226" s="5" t="s">
        <v>739</v>
      </c>
      <c r="D226" s="1" t="s">
        <v>28</v>
      </c>
      <c r="E226" s="1" t="s">
        <v>39</v>
      </c>
      <c r="F226" s="1">
        <v>340000</v>
      </c>
      <c r="G226" s="1">
        <f t="shared" si="7"/>
        <v>340000</v>
      </c>
      <c r="H226" s="1">
        <v>1</v>
      </c>
    </row>
    <row r="227" spans="1:8" ht="45">
      <c r="A227" s="10"/>
      <c r="B227" s="1">
        <v>92621110</v>
      </c>
      <c r="C227" s="5" t="s">
        <v>740</v>
      </c>
      <c r="D227" s="1" t="s">
        <v>28</v>
      </c>
      <c r="E227" s="1" t="s">
        <v>39</v>
      </c>
      <c r="F227" s="1">
        <v>320000</v>
      </c>
      <c r="G227" s="1">
        <f t="shared" si="7"/>
        <v>320000</v>
      </c>
      <c r="H227" s="1">
        <v>1</v>
      </c>
    </row>
    <row r="228" spans="1:8" ht="60">
      <c r="A228" s="10"/>
      <c r="B228" s="1">
        <v>92621110</v>
      </c>
      <c r="C228" s="5" t="s">
        <v>741</v>
      </c>
      <c r="D228" s="1" t="s">
        <v>28</v>
      </c>
      <c r="E228" s="1" t="s">
        <v>39</v>
      </c>
      <c r="F228" s="1">
        <v>360000</v>
      </c>
      <c r="G228" s="1">
        <f t="shared" si="7"/>
        <v>360000</v>
      </c>
      <c r="H228" s="1">
        <v>1</v>
      </c>
    </row>
    <row r="229" spans="1:8" ht="45">
      <c r="A229" s="10"/>
      <c r="B229" s="1">
        <v>92621110</v>
      </c>
      <c r="C229" s="5" t="s">
        <v>742</v>
      </c>
      <c r="D229" s="1" t="s">
        <v>28</v>
      </c>
      <c r="E229" s="1" t="s">
        <v>39</v>
      </c>
      <c r="F229" s="1">
        <v>1028400</v>
      </c>
      <c r="G229" s="1">
        <f t="shared" si="7"/>
        <v>1028400</v>
      </c>
      <c r="H229" s="1">
        <v>1</v>
      </c>
    </row>
    <row r="230" spans="1:8" ht="39.75" customHeight="1">
      <c r="A230" s="9" t="s">
        <v>495</v>
      </c>
      <c r="B230" s="9"/>
      <c r="C230" s="9"/>
      <c r="D230" s="9"/>
      <c r="E230" s="9"/>
      <c r="F230" s="9"/>
      <c r="G230" s="6">
        <f>SUM(G231)</f>
        <v>20000000</v>
      </c>
      <c r="H230" s="6"/>
    </row>
    <row r="231" spans="1:8" ht="15">
      <c r="A231" s="8" t="s">
        <v>217</v>
      </c>
      <c r="B231" s="8"/>
      <c r="C231" s="8"/>
      <c r="D231" s="8"/>
      <c r="E231" s="8"/>
      <c r="F231" s="8"/>
      <c r="G231" s="3">
        <f>SUM(G232:G248)</f>
        <v>20000000</v>
      </c>
      <c r="H231" s="3"/>
    </row>
    <row r="232" spans="1:8" ht="30">
      <c r="A232" s="10">
        <v>423900</v>
      </c>
      <c r="B232" s="1">
        <v>79951110</v>
      </c>
      <c r="C232" s="5" t="s">
        <v>743</v>
      </c>
      <c r="D232" s="1" t="s">
        <v>15</v>
      </c>
      <c r="E232" s="1" t="s">
        <v>39</v>
      </c>
      <c r="F232" s="1">
        <v>300000</v>
      </c>
      <c r="G232" s="1">
        <f aca="true" t="shared" si="8" ref="G232:G248">F232*H232</f>
        <v>300000</v>
      </c>
      <c r="H232" s="1">
        <v>1</v>
      </c>
    </row>
    <row r="233" spans="1:8" ht="30">
      <c r="A233" s="10"/>
      <c r="B233" s="1">
        <v>79951110</v>
      </c>
      <c r="C233" s="5" t="s">
        <v>744</v>
      </c>
      <c r="D233" s="1" t="s">
        <v>28</v>
      </c>
      <c r="E233" s="1" t="s">
        <v>39</v>
      </c>
      <c r="F233" s="1">
        <v>400000</v>
      </c>
      <c r="G233" s="1">
        <f t="shared" si="8"/>
        <v>400000</v>
      </c>
      <c r="H233" s="1">
        <v>1</v>
      </c>
    </row>
    <row r="234" spans="1:8" ht="30">
      <c r="A234" s="10"/>
      <c r="B234" s="1">
        <v>79951110</v>
      </c>
      <c r="C234" s="5" t="s">
        <v>745</v>
      </c>
      <c r="D234" s="1" t="s">
        <v>28</v>
      </c>
      <c r="E234" s="1" t="s">
        <v>39</v>
      </c>
      <c r="F234" s="1">
        <v>800000</v>
      </c>
      <c r="G234" s="1">
        <f t="shared" si="8"/>
        <v>800000</v>
      </c>
      <c r="H234" s="1">
        <v>1</v>
      </c>
    </row>
    <row r="235" spans="1:8" ht="45">
      <c r="A235" s="10"/>
      <c r="B235" s="1">
        <v>79951110</v>
      </c>
      <c r="C235" s="5" t="s">
        <v>746</v>
      </c>
      <c r="D235" s="1" t="s">
        <v>28</v>
      </c>
      <c r="E235" s="1" t="s">
        <v>39</v>
      </c>
      <c r="F235" s="1">
        <v>600000</v>
      </c>
      <c r="G235" s="1">
        <f t="shared" si="8"/>
        <v>600000</v>
      </c>
      <c r="H235" s="1">
        <v>1</v>
      </c>
    </row>
    <row r="236" spans="1:8" ht="45">
      <c r="A236" s="10"/>
      <c r="B236" s="1">
        <v>79951110</v>
      </c>
      <c r="C236" s="5" t="s">
        <v>747</v>
      </c>
      <c r="D236" s="1" t="s">
        <v>28</v>
      </c>
      <c r="E236" s="1" t="s">
        <v>39</v>
      </c>
      <c r="F236" s="1">
        <v>1300000</v>
      </c>
      <c r="G236" s="1">
        <f t="shared" si="8"/>
        <v>1300000</v>
      </c>
      <c r="H236" s="1">
        <v>1</v>
      </c>
    </row>
    <row r="237" spans="1:8" ht="45">
      <c r="A237" s="10"/>
      <c r="B237" s="1">
        <v>79951110</v>
      </c>
      <c r="C237" s="5" t="s">
        <v>748</v>
      </c>
      <c r="D237" s="1" t="s">
        <v>28</v>
      </c>
      <c r="E237" s="1" t="s">
        <v>39</v>
      </c>
      <c r="F237" s="1">
        <v>200000</v>
      </c>
      <c r="G237" s="1">
        <f t="shared" si="8"/>
        <v>200000</v>
      </c>
      <c r="H237" s="1">
        <v>1</v>
      </c>
    </row>
    <row r="238" spans="1:8" ht="30">
      <c r="A238" s="10"/>
      <c r="B238" s="1">
        <v>79951110</v>
      </c>
      <c r="C238" s="5" t="s">
        <v>749</v>
      </c>
      <c r="D238" s="1" t="s">
        <v>28</v>
      </c>
      <c r="E238" s="1" t="s">
        <v>39</v>
      </c>
      <c r="F238" s="1">
        <v>200000</v>
      </c>
      <c r="G238" s="1">
        <f t="shared" si="8"/>
        <v>200000</v>
      </c>
      <c r="H238" s="1">
        <v>1</v>
      </c>
    </row>
    <row r="239" spans="1:8" ht="45">
      <c r="A239" s="10"/>
      <c r="B239" s="1">
        <v>79951110</v>
      </c>
      <c r="C239" s="5" t="s">
        <v>750</v>
      </c>
      <c r="D239" s="1" t="s">
        <v>28</v>
      </c>
      <c r="E239" s="1" t="s">
        <v>39</v>
      </c>
      <c r="F239" s="1">
        <v>1600000</v>
      </c>
      <c r="G239" s="1">
        <f t="shared" si="8"/>
        <v>1600000</v>
      </c>
      <c r="H239" s="1">
        <v>1</v>
      </c>
    </row>
    <row r="240" spans="1:8" ht="45">
      <c r="A240" s="10"/>
      <c r="B240" s="1">
        <v>79951110</v>
      </c>
      <c r="C240" s="5" t="s">
        <v>751</v>
      </c>
      <c r="D240" s="1" t="s">
        <v>28</v>
      </c>
      <c r="E240" s="1" t="s">
        <v>39</v>
      </c>
      <c r="F240" s="1">
        <v>1800000</v>
      </c>
      <c r="G240" s="1">
        <f t="shared" si="8"/>
        <v>1800000</v>
      </c>
      <c r="H240" s="1">
        <v>1</v>
      </c>
    </row>
    <row r="241" spans="1:8" ht="30">
      <c r="A241" s="10"/>
      <c r="B241" s="1">
        <v>79951110</v>
      </c>
      <c r="C241" s="5" t="s">
        <v>752</v>
      </c>
      <c r="D241" s="1" t="s">
        <v>28</v>
      </c>
      <c r="E241" s="1" t="s">
        <v>39</v>
      </c>
      <c r="F241" s="1">
        <v>400000</v>
      </c>
      <c r="G241" s="1">
        <f t="shared" si="8"/>
        <v>400000</v>
      </c>
      <c r="H241" s="1">
        <v>1</v>
      </c>
    </row>
    <row r="242" spans="1:8" ht="45">
      <c r="A242" s="10"/>
      <c r="B242" s="1">
        <v>79951110</v>
      </c>
      <c r="C242" s="5" t="s">
        <v>753</v>
      </c>
      <c r="D242" s="1" t="s">
        <v>28</v>
      </c>
      <c r="E242" s="1" t="s">
        <v>39</v>
      </c>
      <c r="F242" s="1">
        <v>600000</v>
      </c>
      <c r="G242" s="1">
        <f t="shared" si="8"/>
        <v>600000</v>
      </c>
      <c r="H242" s="1">
        <v>1</v>
      </c>
    </row>
    <row r="243" spans="1:8" ht="30">
      <c r="A243" s="10"/>
      <c r="B243" s="1">
        <v>79951110</v>
      </c>
      <c r="C243" s="5" t="s">
        <v>754</v>
      </c>
      <c r="D243" s="1" t="s">
        <v>28</v>
      </c>
      <c r="E243" s="1" t="s">
        <v>39</v>
      </c>
      <c r="F243" s="1">
        <v>700000</v>
      </c>
      <c r="G243" s="1">
        <f t="shared" si="8"/>
        <v>700000</v>
      </c>
      <c r="H243" s="1">
        <v>1</v>
      </c>
    </row>
    <row r="244" spans="1:8" ht="30">
      <c r="A244" s="10"/>
      <c r="B244" s="1">
        <v>79951110</v>
      </c>
      <c r="C244" s="5" t="s">
        <v>755</v>
      </c>
      <c r="D244" s="1" t="s">
        <v>28</v>
      </c>
      <c r="E244" s="1" t="s">
        <v>39</v>
      </c>
      <c r="F244" s="1">
        <v>1600000</v>
      </c>
      <c r="G244" s="1">
        <f t="shared" si="8"/>
        <v>1600000</v>
      </c>
      <c r="H244" s="1">
        <v>1</v>
      </c>
    </row>
    <row r="245" spans="1:8" ht="30">
      <c r="A245" s="10"/>
      <c r="B245" s="1">
        <v>79951110</v>
      </c>
      <c r="C245" s="5" t="s">
        <v>756</v>
      </c>
      <c r="D245" s="1" t="s">
        <v>28</v>
      </c>
      <c r="E245" s="1" t="s">
        <v>39</v>
      </c>
      <c r="F245" s="1">
        <v>500000</v>
      </c>
      <c r="G245" s="1">
        <f t="shared" si="8"/>
        <v>500000</v>
      </c>
      <c r="H245" s="1">
        <v>1</v>
      </c>
    </row>
    <row r="246" spans="1:8" ht="30">
      <c r="A246" s="10"/>
      <c r="B246" s="1">
        <v>79951110</v>
      </c>
      <c r="C246" s="5" t="s">
        <v>757</v>
      </c>
      <c r="D246" s="1" t="s">
        <v>28</v>
      </c>
      <c r="E246" s="1" t="s">
        <v>39</v>
      </c>
      <c r="F246" s="1">
        <v>300000</v>
      </c>
      <c r="G246" s="1">
        <f t="shared" si="8"/>
        <v>300000</v>
      </c>
      <c r="H246" s="1">
        <v>1</v>
      </c>
    </row>
    <row r="247" spans="1:8" ht="30">
      <c r="A247" s="10"/>
      <c r="B247" s="1">
        <v>79951110</v>
      </c>
      <c r="C247" s="5" t="s">
        <v>758</v>
      </c>
      <c r="D247" s="1" t="s">
        <v>28</v>
      </c>
      <c r="E247" s="1" t="s">
        <v>39</v>
      </c>
      <c r="F247" s="1">
        <v>1700000</v>
      </c>
      <c r="G247" s="1">
        <f t="shared" si="8"/>
        <v>1700000</v>
      </c>
      <c r="H247" s="1">
        <v>1</v>
      </c>
    </row>
    <row r="248" spans="1:8" ht="30">
      <c r="A248" s="10"/>
      <c r="B248" s="1">
        <v>79951110</v>
      </c>
      <c r="C248" s="5" t="s">
        <v>759</v>
      </c>
      <c r="D248" s="1" t="s">
        <v>28</v>
      </c>
      <c r="E248" s="1" t="s">
        <v>39</v>
      </c>
      <c r="F248" s="1">
        <v>7000000</v>
      </c>
      <c r="G248" s="1">
        <f t="shared" si="8"/>
        <v>7000000</v>
      </c>
      <c r="H248" s="1">
        <v>1</v>
      </c>
    </row>
    <row r="249" spans="1:8" ht="39.75" customHeight="1">
      <c r="A249" s="9" t="s">
        <v>760</v>
      </c>
      <c r="B249" s="9"/>
      <c r="C249" s="9"/>
      <c r="D249" s="9"/>
      <c r="E249" s="9"/>
      <c r="F249" s="9"/>
      <c r="G249" s="6">
        <f>SUM(G250)</f>
        <v>4500000</v>
      </c>
      <c r="H249" s="6"/>
    </row>
    <row r="250" spans="1:8" ht="15">
      <c r="A250" s="8" t="s">
        <v>217</v>
      </c>
      <c r="B250" s="8"/>
      <c r="C250" s="8"/>
      <c r="D250" s="8"/>
      <c r="E250" s="8"/>
      <c r="F250" s="8"/>
      <c r="G250" s="3">
        <f>SUM(G251:G251)</f>
        <v>4500000</v>
      </c>
      <c r="H250" s="3"/>
    </row>
    <row r="251" spans="1:8" ht="15">
      <c r="A251" s="10">
        <v>423900</v>
      </c>
      <c r="B251" s="1">
        <v>98371100</v>
      </c>
      <c r="C251" s="5" t="s">
        <v>761</v>
      </c>
      <c r="D251" s="1" t="s">
        <v>233</v>
      </c>
      <c r="E251" s="1" t="s">
        <v>39</v>
      </c>
      <c r="F251" s="1">
        <v>4500000</v>
      </c>
      <c r="G251" s="1">
        <f>F251*H251</f>
        <v>4500000</v>
      </c>
      <c r="H251" s="1">
        <v>1</v>
      </c>
    </row>
    <row r="252" spans="1:8" ht="39.75" customHeight="1">
      <c r="A252" s="9" t="s">
        <v>598</v>
      </c>
      <c r="B252" s="9"/>
      <c r="C252" s="9"/>
      <c r="D252" s="9"/>
      <c r="E252" s="9"/>
      <c r="F252" s="9"/>
      <c r="G252" s="6">
        <f>SUM(G253+G255)</f>
        <v>26600000</v>
      </c>
      <c r="H252" s="6"/>
    </row>
    <row r="253" spans="1:8" ht="15">
      <c r="A253" s="8" t="s">
        <v>13</v>
      </c>
      <c r="B253" s="8"/>
      <c r="C253" s="8"/>
      <c r="D253" s="8"/>
      <c r="E253" s="8"/>
      <c r="F253" s="8"/>
      <c r="G253" s="3">
        <f>SUM(G254:G254)</f>
        <v>21000000</v>
      </c>
      <c r="H253" s="3"/>
    </row>
    <row r="254" spans="1:8" ht="15">
      <c r="A254" s="10">
        <v>426700</v>
      </c>
      <c r="B254" s="1">
        <v>39221320</v>
      </c>
      <c r="C254" s="5" t="s">
        <v>762</v>
      </c>
      <c r="D254" s="1" t="s">
        <v>233</v>
      </c>
      <c r="E254" s="1" t="s">
        <v>39</v>
      </c>
      <c r="F254" s="1">
        <v>21000000</v>
      </c>
      <c r="G254" s="1">
        <f>F254*H254</f>
        <v>21000000</v>
      </c>
      <c r="H254" s="1">
        <v>1</v>
      </c>
    </row>
    <row r="255" spans="1:8" ht="15">
      <c r="A255" s="8" t="s">
        <v>217</v>
      </c>
      <c r="B255" s="8"/>
      <c r="C255" s="8"/>
      <c r="D255" s="8"/>
      <c r="E255" s="8"/>
      <c r="F255" s="8"/>
      <c r="G255" s="3">
        <f>SUM(G256:G265)</f>
        <v>5600000</v>
      </c>
      <c r="H255" s="3"/>
    </row>
    <row r="256" spans="1:8" ht="30">
      <c r="A256" s="10">
        <v>423900</v>
      </c>
      <c r="B256" s="1">
        <v>79951100</v>
      </c>
      <c r="C256" s="5" t="s">
        <v>763</v>
      </c>
      <c r="D256" s="1" t="s">
        <v>28</v>
      </c>
      <c r="E256" s="1" t="s">
        <v>39</v>
      </c>
      <c r="F256" s="1">
        <v>600000</v>
      </c>
      <c r="G256" s="1">
        <f aca="true" t="shared" si="9" ref="G256:G265">F256*H256</f>
        <v>600000</v>
      </c>
      <c r="H256" s="1">
        <v>1</v>
      </c>
    </row>
    <row r="257" spans="1:8" ht="30">
      <c r="A257" s="10"/>
      <c r="B257" s="1">
        <v>79951100</v>
      </c>
      <c r="C257" s="5" t="s">
        <v>764</v>
      </c>
      <c r="D257" s="1" t="s">
        <v>28</v>
      </c>
      <c r="E257" s="1" t="s">
        <v>39</v>
      </c>
      <c r="F257" s="1">
        <v>1000000</v>
      </c>
      <c r="G257" s="1">
        <f t="shared" si="9"/>
        <v>1000000</v>
      </c>
      <c r="H257" s="1">
        <v>1</v>
      </c>
    </row>
    <row r="258" spans="1:8" ht="45">
      <c r="A258" s="10"/>
      <c r="B258" s="1">
        <v>79951100</v>
      </c>
      <c r="C258" s="5" t="s">
        <v>765</v>
      </c>
      <c r="D258" s="1" t="s">
        <v>28</v>
      </c>
      <c r="E258" s="1" t="s">
        <v>39</v>
      </c>
      <c r="F258" s="1">
        <v>400000</v>
      </c>
      <c r="G258" s="1">
        <f t="shared" si="9"/>
        <v>400000</v>
      </c>
      <c r="H258" s="1">
        <v>1</v>
      </c>
    </row>
    <row r="259" spans="1:8" ht="30">
      <c r="A259" s="10"/>
      <c r="B259" s="1">
        <v>79951100</v>
      </c>
      <c r="C259" s="5" t="s">
        <v>766</v>
      </c>
      <c r="D259" s="1" t="s">
        <v>28</v>
      </c>
      <c r="E259" s="1" t="s">
        <v>39</v>
      </c>
      <c r="F259" s="1">
        <v>400000</v>
      </c>
      <c r="G259" s="1">
        <f t="shared" si="9"/>
        <v>400000</v>
      </c>
      <c r="H259" s="1">
        <v>1</v>
      </c>
    </row>
    <row r="260" spans="1:8" ht="30">
      <c r="A260" s="10"/>
      <c r="B260" s="1">
        <v>79951100</v>
      </c>
      <c r="C260" s="5" t="s">
        <v>767</v>
      </c>
      <c r="D260" s="1" t="s">
        <v>28</v>
      </c>
      <c r="E260" s="1" t="s">
        <v>39</v>
      </c>
      <c r="F260" s="1">
        <v>600000</v>
      </c>
      <c r="G260" s="1">
        <f t="shared" si="9"/>
        <v>600000</v>
      </c>
      <c r="H260" s="1">
        <v>1</v>
      </c>
    </row>
    <row r="261" spans="1:8" ht="30">
      <c r="A261" s="10"/>
      <c r="B261" s="1">
        <v>79951100</v>
      </c>
      <c r="C261" s="5" t="s">
        <v>768</v>
      </c>
      <c r="D261" s="1" t="s">
        <v>28</v>
      </c>
      <c r="E261" s="1" t="s">
        <v>39</v>
      </c>
      <c r="F261" s="1">
        <v>600000</v>
      </c>
      <c r="G261" s="1">
        <f t="shared" si="9"/>
        <v>600000</v>
      </c>
      <c r="H261" s="1">
        <v>1</v>
      </c>
    </row>
    <row r="262" spans="1:8" ht="30">
      <c r="A262" s="10"/>
      <c r="B262" s="1">
        <v>79951100</v>
      </c>
      <c r="C262" s="5" t="s">
        <v>769</v>
      </c>
      <c r="D262" s="1" t="s">
        <v>28</v>
      </c>
      <c r="E262" s="1" t="s">
        <v>39</v>
      </c>
      <c r="F262" s="1">
        <v>500000</v>
      </c>
      <c r="G262" s="1">
        <f t="shared" si="9"/>
        <v>500000</v>
      </c>
      <c r="H262" s="1">
        <v>1</v>
      </c>
    </row>
    <row r="263" spans="1:8" ht="30">
      <c r="A263" s="10"/>
      <c r="B263" s="1">
        <v>79951100</v>
      </c>
      <c r="C263" s="5" t="s">
        <v>770</v>
      </c>
      <c r="D263" s="1" t="s">
        <v>28</v>
      </c>
      <c r="E263" s="1" t="s">
        <v>39</v>
      </c>
      <c r="F263" s="1">
        <v>600000</v>
      </c>
      <c r="G263" s="1">
        <f t="shared" si="9"/>
        <v>600000</v>
      </c>
      <c r="H263" s="1">
        <v>1</v>
      </c>
    </row>
    <row r="264" spans="1:8" ht="30">
      <c r="A264" s="10"/>
      <c r="B264" s="1">
        <v>79951100</v>
      </c>
      <c r="C264" s="5" t="s">
        <v>771</v>
      </c>
      <c r="D264" s="1" t="s">
        <v>28</v>
      </c>
      <c r="E264" s="1" t="s">
        <v>39</v>
      </c>
      <c r="F264" s="1">
        <v>450000</v>
      </c>
      <c r="G264" s="1">
        <f t="shared" si="9"/>
        <v>450000</v>
      </c>
      <c r="H264" s="1">
        <v>1</v>
      </c>
    </row>
    <row r="265" spans="1:8" ht="30">
      <c r="A265" s="10"/>
      <c r="B265" s="1">
        <v>79951100</v>
      </c>
      <c r="C265" s="5" t="s">
        <v>772</v>
      </c>
      <c r="D265" s="1" t="s">
        <v>28</v>
      </c>
      <c r="E265" s="1" t="s">
        <v>39</v>
      </c>
      <c r="F265" s="1">
        <v>450000</v>
      </c>
      <c r="G265" s="1">
        <f t="shared" si="9"/>
        <v>450000</v>
      </c>
      <c r="H265" s="1">
        <v>1</v>
      </c>
    </row>
    <row r="266" spans="1:8" ht="39.75" customHeight="1">
      <c r="A266" s="9" t="s">
        <v>773</v>
      </c>
      <c r="B266" s="9"/>
      <c r="C266" s="9"/>
      <c r="D266" s="9"/>
      <c r="E266" s="9"/>
      <c r="F266" s="9"/>
      <c r="G266" s="6">
        <f>SUM(G267+G292)</f>
        <v>712640</v>
      </c>
      <c r="H266" s="6"/>
    </row>
    <row r="267" spans="1:8" ht="15">
      <c r="A267" s="8" t="s">
        <v>13</v>
      </c>
      <c r="B267" s="8"/>
      <c r="C267" s="8"/>
      <c r="D267" s="8"/>
      <c r="E267" s="8"/>
      <c r="F267" s="8"/>
      <c r="G267" s="3">
        <f>SUM(G268:G291)</f>
        <v>362640</v>
      </c>
      <c r="H267" s="3"/>
    </row>
    <row r="268" spans="1:8" ht="15">
      <c r="A268" s="10">
        <v>426100</v>
      </c>
      <c r="B268" s="1">
        <v>30141200</v>
      </c>
      <c r="C268" s="5" t="s">
        <v>73</v>
      </c>
      <c r="D268" s="1" t="s">
        <v>28</v>
      </c>
      <c r="E268" s="1" t="s">
        <v>16</v>
      </c>
      <c r="F268" s="1">
        <v>1500</v>
      </c>
      <c r="G268" s="1">
        <f aca="true" t="shared" si="10" ref="G268:G291">F268*H268</f>
        <v>1500</v>
      </c>
      <c r="H268" s="1">
        <v>1</v>
      </c>
    </row>
    <row r="269" spans="1:8" ht="15">
      <c r="A269" s="10"/>
      <c r="B269" s="1">
        <v>30192121</v>
      </c>
      <c r="C269" s="5" t="s">
        <v>77</v>
      </c>
      <c r="D269" s="1" t="s">
        <v>28</v>
      </c>
      <c r="E269" s="1" t="s">
        <v>16</v>
      </c>
      <c r="F269" s="1">
        <v>100</v>
      </c>
      <c r="G269" s="1">
        <f t="shared" si="10"/>
        <v>5000</v>
      </c>
      <c r="H269" s="1">
        <v>50</v>
      </c>
    </row>
    <row r="270" spans="1:8" ht="15">
      <c r="A270" s="10"/>
      <c r="B270" s="1">
        <v>30192710</v>
      </c>
      <c r="C270" s="5" t="s">
        <v>621</v>
      </c>
      <c r="D270" s="1" t="s">
        <v>28</v>
      </c>
      <c r="E270" s="1" t="s">
        <v>16</v>
      </c>
      <c r="F270" s="1">
        <v>335</v>
      </c>
      <c r="G270" s="1">
        <f t="shared" si="10"/>
        <v>20100</v>
      </c>
      <c r="H270" s="1">
        <v>60</v>
      </c>
    </row>
    <row r="271" spans="1:8" ht="15">
      <c r="A271" s="10"/>
      <c r="B271" s="1">
        <v>30197100</v>
      </c>
      <c r="C271" s="5" t="s">
        <v>625</v>
      </c>
      <c r="D271" s="1" t="s">
        <v>28</v>
      </c>
      <c r="E271" s="1" t="s">
        <v>89</v>
      </c>
      <c r="F271" s="1">
        <v>70</v>
      </c>
      <c r="G271" s="1">
        <f t="shared" si="10"/>
        <v>2100</v>
      </c>
      <c r="H271" s="1">
        <v>30</v>
      </c>
    </row>
    <row r="272" spans="1:8" ht="15">
      <c r="A272" s="10"/>
      <c r="B272" s="1">
        <v>30197231</v>
      </c>
      <c r="C272" s="5" t="s">
        <v>92</v>
      </c>
      <c r="D272" s="1" t="s">
        <v>28</v>
      </c>
      <c r="E272" s="1" t="s">
        <v>16</v>
      </c>
      <c r="F272" s="1">
        <v>8</v>
      </c>
      <c r="G272" s="1">
        <f t="shared" si="10"/>
        <v>8000</v>
      </c>
      <c r="H272" s="1">
        <v>1000</v>
      </c>
    </row>
    <row r="273" spans="1:8" ht="15">
      <c r="A273" s="10"/>
      <c r="B273" s="1">
        <v>30197232</v>
      </c>
      <c r="C273" s="5" t="s">
        <v>93</v>
      </c>
      <c r="D273" s="1" t="s">
        <v>28</v>
      </c>
      <c r="E273" s="1" t="s">
        <v>16</v>
      </c>
      <c r="F273" s="1">
        <v>45</v>
      </c>
      <c r="G273" s="1">
        <f t="shared" si="10"/>
        <v>900</v>
      </c>
      <c r="H273" s="1">
        <v>20</v>
      </c>
    </row>
    <row r="274" spans="1:8" ht="15">
      <c r="A274" s="10"/>
      <c r="B274" s="1">
        <v>30197233</v>
      </c>
      <c r="C274" s="5" t="s">
        <v>94</v>
      </c>
      <c r="D274" s="1" t="s">
        <v>28</v>
      </c>
      <c r="E274" s="1" t="s">
        <v>16</v>
      </c>
      <c r="F274" s="1">
        <v>90</v>
      </c>
      <c r="G274" s="1">
        <f t="shared" si="10"/>
        <v>1800</v>
      </c>
      <c r="H274" s="1">
        <v>20</v>
      </c>
    </row>
    <row r="275" spans="1:8" ht="15">
      <c r="A275" s="10"/>
      <c r="B275" s="1">
        <v>30197234</v>
      </c>
      <c r="C275" s="5" t="s">
        <v>95</v>
      </c>
      <c r="D275" s="1" t="s">
        <v>28</v>
      </c>
      <c r="E275" s="1" t="s">
        <v>16</v>
      </c>
      <c r="F275" s="1">
        <v>600</v>
      </c>
      <c r="G275" s="1">
        <f t="shared" si="10"/>
        <v>12000</v>
      </c>
      <c r="H275" s="1">
        <v>20</v>
      </c>
    </row>
    <row r="276" spans="1:8" ht="15">
      <c r="A276" s="10"/>
      <c r="B276" s="1">
        <v>30197323</v>
      </c>
      <c r="C276" s="5" t="s">
        <v>629</v>
      </c>
      <c r="D276" s="1" t="s">
        <v>28</v>
      </c>
      <c r="E276" s="1" t="s">
        <v>16</v>
      </c>
      <c r="F276" s="1">
        <v>800</v>
      </c>
      <c r="G276" s="1">
        <f t="shared" si="10"/>
        <v>4800</v>
      </c>
      <c r="H276" s="1">
        <v>6</v>
      </c>
    </row>
    <row r="277" spans="1:8" ht="15">
      <c r="A277" s="10"/>
      <c r="B277" s="1">
        <v>30197622</v>
      </c>
      <c r="C277" s="5" t="s">
        <v>100</v>
      </c>
      <c r="D277" s="1" t="s">
        <v>28</v>
      </c>
      <c r="E277" s="1" t="s">
        <v>29</v>
      </c>
      <c r="F277" s="1">
        <v>580</v>
      </c>
      <c r="G277" s="1">
        <f t="shared" si="10"/>
        <v>258100</v>
      </c>
      <c r="H277" s="1">
        <v>445</v>
      </c>
    </row>
    <row r="278" spans="1:8" ht="15">
      <c r="A278" s="10"/>
      <c r="B278" s="1">
        <v>30199792</v>
      </c>
      <c r="C278" s="5" t="s">
        <v>632</v>
      </c>
      <c r="D278" s="1" t="s">
        <v>28</v>
      </c>
      <c r="E278" s="1" t="s">
        <v>16</v>
      </c>
      <c r="F278" s="1">
        <v>700</v>
      </c>
      <c r="G278" s="1">
        <f t="shared" si="10"/>
        <v>2100</v>
      </c>
      <c r="H278" s="1">
        <v>3</v>
      </c>
    </row>
    <row r="279" spans="1:8" ht="15">
      <c r="A279" s="10">
        <v>426700</v>
      </c>
      <c r="B279" s="1">
        <v>31683100</v>
      </c>
      <c r="C279" s="5" t="s">
        <v>647</v>
      </c>
      <c r="D279" s="1" t="s">
        <v>28</v>
      </c>
      <c r="E279" s="1" t="s">
        <v>16</v>
      </c>
      <c r="F279" s="1">
        <v>550</v>
      </c>
      <c r="G279" s="1">
        <f t="shared" si="10"/>
        <v>2750</v>
      </c>
      <c r="H279" s="1">
        <v>5</v>
      </c>
    </row>
    <row r="280" spans="1:8" ht="15">
      <c r="A280" s="10"/>
      <c r="B280" s="1">
        <v>31685000</v>
      </c>
      <c r="C280" s="5" t="s">
        <v>157</v>
      </c>
      <c r="D280" s="1" t="s">
        <v>28</v>
      </c>
      <c r="E280" s="1" t="s">
        <v>16</v>
      </c>
      <c r="F280" s="1">
        <v>2500</v>
      </c>
      <c r="G280" s="1">
        <f t="shared" si="10"/>
        <v>7500</v>
      </c>
      <c r="H280" s="1">
        <v>3</v>
      </c>
    </row>
    <row r="281" spans="1:8" ht="15">
      <c r="A281" s="10"/>
      <c r="B281" s="1">
        <v>33761100</v>
      </c>
      <c r="C281" s="5" t="s">
        <v>650</v>
      </c>
      <c r="D281" s="1" t="s">
        <v>28</v>
      </c>
      <c r="E281" s="1" t="s">
        <v>16</v>
      </c>
      <c r="F281" s="1">
        <v>120</v>
      </c>
      <c r="G281" s="1">
        <f t="shared" si="10"/>
        <v>4920</v>
      </c>
      <c r="H281" s="1">
        <v>41</v>
      </c>
    </row>
    <row r="282" spans="1:8" ht="15">
      <c r="A282" s="10"/>
      <c r="B282" s="1">
        <v>33761600</v>
      </c>
      <c r="C282" s="5" t="s">
        <v>651</v>
      </c>
      <c r="D282" s="1" t="s">
        <v>28</v>
      </c>
      <c r="E282" s="1" t="s">
        <v>16</v>
      </c>
      <c r="F282" s="1">
        <v>300</v>
      </c>
      <c r="G282" s="1">
        <f t="shared" si="10"/>
        <v>3300</v>
      </c>
      <c r="H282" s="1">
        <v>11</v>
      </c>
    </row>
    <row r="283" spans="1:8" ht="15">
      <c r="A283" s="10"/>
      <c r="B283" s="1">
        <v>39221490</v>
      </c>
      <c r="C283" s="5" t="s">
        <v>654</v>
      </c>
      <c r="D283" s="1" t="s">
        <v>28</v>
      </c>
      <c r="E283" s="1" t="s">
        <v>774</v>
      </c>
      <c r="F283" s="1">
        <v>120</v>
      </c>
      <c r="G283" s="1">
        <f t="shared" si="10"/>
        <v>3600</v>
      </c>
      <c r="H283" s="1">
        <v>30</v>
      </c>
    </row>
    <row r="284" spans="1:8" ht="15">
      <c r="A284" s="10"/>
      <c r="B284" s="1">
        <v>39513200</v>
      </c>
      <c r="C284" s="5" t="s">
        <v>159</v>
      </c>
      <c r="D284" s="1" t="s">
        <v>28</v>
      </c>
      <c r="E284" s="1" t="s">
        <v>16</v>
      </c>
      <c r="F284" s="1">
        <v>120</v>
      </c>
      <c r="G284" s="1">
        <f t="shared" si="10"/>
        <v>1200</v>
      </c>
      <c r="H284" s="1">
        <v>10</v>
      </c>
    </row>
    <row r="285" spans="1:8" ht="15">
      <c r="A285" s="10"/>
      <c r="B285" s="1">
        <v>39513200</v>
      </c>
      <c r="C285" s="5" t="s">
        <v>159</v>
      </c>
      <c r="D285" s="1" t="s">
        <v>28</v>
      </c>
      <c r="E285" s="1" t="s">
        <v>16</v>
      </c>
      <c r="F285" s="1">
        <v>200</v>
      </c>
      <c r="G285" s="1">
        <f t="shared" si="10"/>
        <v>2000</v>
      </c>
      <c r="H285" s="1">
        <v>10</v>
      </c>
    </row>
    <row r="286" spans="1:8" ht="15">
      <c r="A286" s="10"/>
      <c r="B286" s="1">
        <v>39811300</v>
      </c>
      <c r="C286" s="5" t="s">
        <v>775</v>
      </c>
      <c r="D286" s="1" t="s">
        <v>28</v>
      </c>
      <c r="E286" s="1" t="s">
        <v>16</v>
      </c>
      <c r="F286" s="1">
        <v>355</v>
      </c>
      <c r="G286" s="1">
        <f t="shared" si="10"/>
        <v>1420</v>
      </c>
      <c r="H286" s="1">
        <v>4</v>
      </c>
    </row>
    <row r="287" spans="1:8" ht="15">
      <c r="A287" s="10"/>
      <c r="B287" s="1">
        <v>39831100</v>
      </c>
      <c r="C287" s="5" t="s">
        <v>658</v>
      </c>
      <c r="D287" s="1" t="s">
        <v>28</v>
      </c>
      <c r="E287" s="1" t="s">
        <v>16</v>
      </c>
      <c r="F287" s="1">
        <v>250</v>
      </c>
      <c r="G287" s="1">
        <f t="shared" si="10"/>
        <v>3000</v>
      </c>
      <c r="H287" s="1">
        <v>12</v>
      </c>
    </row>
    <row r="288" spans="1:8" ht="15">
      <c r="A288" s="10"/>
      <c r="B288" s="1">
        <v>39831245</v>
      </c>
      <c r="C288" s="5" t="s">
        <v>659</v>
      </c>
      <c r="D288" s="1" t="s">
        <v>28</v>
      </c>
      <c r="E288" s="1" t="s">
        <v>16</v>
      </c>
      <c r="F288" s="1">
        <v>400</v>
      </c>
      <c r="G288" s="1">
        <f t="shared" si="10"/>
        <v>10400</v>
      </c>
      <c r="H288" s="1">
        <v>26</v>
      </c>
    </row>
    <row r="289" spans="1:8" ht="15">
      <c r="A289" s="10"/>
      <c r="B289" s="1">
        <v>39831280</v>
      </c>
      <c r="C289" s="5" t="s">
        <v>661</v>
      </c>
      <c r="D289" s="1" t="s">
        <v>28</v>
      </c>
      <c r="E289" s="1" t="s">
        <v>16</v>
      </c>
      <c r="F289" s="1">
        <v>300</v>
      </c>
      <c r="G289" s="1">
        <f t="shared" si="10"/>
        <v>1200</v>
      </c>
      <c r="H289" s="1">
        <v>4</v>
      </c>
    </row>
    <row r="290" spans="1:8" ht="15">
      <c r="A290" s="10"/>
      <c r="B290" s="1">
        <v>39831282</v>
      </c>
      <c r="C290" s="5" t="s">
        <v>776</v>
      </c>
      <c r="D290" s="1" t="s">
        <v>28</v>
      </c>
      <c r="E290" s="1" t="s">
        <v>16</v>
      </c>
      <c r="F290" s="1">
        <v>215</v>
      </c>
      <c r="G290" s="1">
        <f t="shared" si="10"/>
        <v>2150</v>
      </c>
      <c r="H290" s="1">
        <v>10</v>
      </c>
    </row>
    <row r="291" spans="1:8" ht="15">
      <c r="A291" s="10"/>
      <c r="B291" s="1">
        <v>39831283</v>
      </c>
      <c r="C291" s="5" t="s">
        <v>662</v>
      </c>
      <c r="D291" s="1" t="s">
        <v>15</v>
      </c>
      <c r="E291" s="1" t="s">
        <v>16</v>
      </c>
      <c r="F291" s="1">
        <v>400</v>
      </c>
      <c r="G291" s="1">
        <f t="shared" si="10"/>
        <v>2800</v>
      </c>
      <c r="H291" s="1">
        <v>7</v>
      </c>
    </row>
    <row r="292" spans="1:8" ht="15">
      <c r="A292" s="8" t="s">
        <v>217</v>
      </c>
      <c r="B292" s="8"/>
      <c r="C292" s="8"/>
      <c r="D292" s="8"/>
      <c r="E292" s="8"/>
      <c r="F292" s="8"/>
      <c r="G292" s="3">
        <f>SUM(G293:G293)</f>
        <v>350000</v>
      </c>
      <c r="H292" s="3"/>
    </row>
    <row r="293" spans="1:8" ht="15">
      <c r="A293" s="10">
        <v>421400</v>
      </c>
      <c r="B293" s="1">
        <v>64211110</v>
      </c>
      <c r="C293" s="5" t="s">
        <v>684</v>
      </c>
      <c r="D293" s="1" t="s">
        <v>28</v>
      </c>
      <c r="E293" s="1" t="s">
        <v>39</v>
      </c>
      <c r="F293" s="1">
        <v>350000</v>
      </c>
      <c r="G293" s="1">
        <f>F293*H293</f>
        <v>350000</v>
      </c>
      <c r="H293" s="1">
        <v>1</v>
      </c>
    </row>
    <row r="294" spans="1:8" ht="39.75" customHeight="1">
      <c r="A294" s="9" t="s">
        <v>607</v>
      </c>
      <c r="B294" s="9"/>
      <c r="C294" s="9"/>
      <c r="D294" s="9"/>
      <c r="E294" s="9"/>
      <c r="F294" s="9"/>
      <c r="G294" s="6">
        <f>SUM(G295)</f>
        <v>44004000</v>
      </c>
      <c r="H294" s="6"/>
    </row>
    <row r="295" spans="1:8" ht="15">
      <c r="A295" s="8" t="s">
        <v>217</v>
      </c>
      <c r="B295" s="8"/>
      <c r="C295" s="8"/>
      <c r="D295" s="8"/>
      <c r="E295" s="8"/>
      <c r="F295" s="8"/>
      <c r="G295" s="3">
        <f>SUM(G296:G296)</f>
        <v>44004000</v>
      </c>
      <c r="H295" s="3"/>
    </row>
    <row r="296" spans="1:8" ht="15">
      <c r="A296" s="10">
        <v>421500</v>
      </c>
      <c r="B296" s="1">
        <v>66511120</v>
      </c>
      <c r="C296" s="5" t="s">
        <v>609</v>
      </c>
      <c r="D296" s="1" t="s">
        <v>233</v>
      </c>
      <c r="E296" s="1" t="s">
        <v>39</v>
      </c>
      <c r="F296" s="1">
        <v>44004000</v>
      </c>
      <c r="G296" s="1">
        <f>F296*H296</f>
        <v>44004000</v>
      </c>
      <c r="H296" s="1">
        <v>1</v>
      </c>
    </row>
    <row r="297" spans="1:8" ht="15">
      <c r="A297" s="11" t="s">
        <v>613</v>
      </c>
      <c r="B297" s="11"/>
      <c r="C297" s="11"/>
      <c r="D297" s="11"/>
      <c r="E297" s="11"/>
      <c r="F297" s="11"/>
      <c r="G297" s="6">
        <f>SUM(G8+G136+G159+G162+G165+G170+G175+G178+G183+G188+G192+G213+G218+G230+G249+G252+G266+G294)</f>
        <v>810104449</v>
      </c>
      <c r="H297" s="6"/>
    </row>
  </sheetData>
  <sheetProtection formatCells="0" formatColumns="0" formatRows="0" insertColumns="0" insertRows="0" insertHyperlinks="0" deleteColumns="0" deleteRows="0" sort="0" autoFilter="0" pivotTables="0"/>
  <mergeCells count="75">
    <mergeCell ref="A295:F295"/>
    <mergeCell ref="A297:F297"/>
    <mergeCell ref="A268:A278"/>
    <mergeCell ref="A279:A291"/>
    <mergeCell ref="A267:F267"/>
    <mergeCell ref="A292:F292"/>
    <mergeCell ref="A294:F294"/>
    <mergeCell ref="A252:F252"/>
    <mergeCell ref="A253:F253"/>
    <mergeCell ref="A256:A265"/>
    <mergeCell ref="A255:F255"/>
    <mergeCell ref="A266:F266"/>
    <mergeCell ref="A230:F230"/>
    <mergeCell ref="A232:A248"/>
    <mergeCell ref="A231:F231"/>
    <mergeCell ref="A249:F249"/>
    <mergeCell ref="A250:F250"/>
    <mergeCell ref="A214:F214"/>
    <mergeCell ref="A216:F216"/>
    <mergeCell ref="A218:F218"/>
    <mergeCell ref="A220:A229"/>
    <mergeCell ref="A219:F219"/>
    <mergeCell ref="A192:F192"/>
    <mergeCell ref="A194:A199"/>
    <mergeCell ref="A193:F193"/>
    <mergeCell ref="A201:A212"/>
    <mergeCell ref="A200:F200"/>
    <mergeCell ref="A213:F213"/>
    <mergeCell ref="A184:F184"/>
    <mergeCell ref="A186:F186"/>
    <mergeCell ref="A188:F188"/>
    <mergeCell ref="A190:A191"/>
    <mergeCell ref="A189:F189"/>
    <mergeCell ref="A178:F178"/>
    <mergeCell ref="A179:F179"/>
    <mergeCell ref="A181:F181"/>
    <mergeCell ref="A183:F183"/>
    <mergeCell ref="A171:F171"/>
    <mergeCell ref="A173:F173"/>
    <mergeCell ref="A175:F175"/>
    <mergeCell ref="A176:F176"/>
    <mergeCell ref="A165:F165"/>
    <mergeCell ref="A166:F166"/>
    <mergeCell ref="A168:F168"/>
    <mergeCell ref="A170:F170"/>
    <mergeCell ref="A159:F159"/>
    <mergeCell ref="A160:F160"/>
    <mergeCell ref="A162:F162"/>
    <mergeCell ref="A163:F163"/>
    <mergeCell ref="A138:A146"/>
    <mergeCell ref="A147:A154"/>
    <mergeCell ref="A137:F137"/>
    <mergeCell ref="A155:F155"/>
    <mergeCell ref="A125:A126"/>
    <mergeCell ref="A127:A135"/>
    <mergeCell ref="A114:F114"/>
    <mergeCell ref="A136:F136"/>
    <mergeCell ref="A109:A113"/>
    <mergeCell ref="A108:F108"/>
    <mergeCell ref="A115:A116"/>
    <mergeCell ref="A118:A121"/>
    <mergeCell ref="A8:F8"/>
    <mergeCell ref="A10:A57"/>
    <mergeCell ref="A59:A103"/>
    <mergeCell ref="A10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1745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SUM(G9+G93)</f>
        <v>49230180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SUM(G10:G92)</f>
        <v>17474580</v>
      </c>
      <c r="H9" s="3"/>
    </row>
    <row r="10" spans="1:8" ht="15">
      <c r="A10" s="10">
        <v>426100</v>
      </c>
      <c r="B10" s="1">
        <v>30141200</v>
      </c>
      <c r="C10" s="5" t="s">
        <v>73</v>
      </c>
      <c r="D10" s="1" t="s">
        <v>15</v>
      </c>
      <c r="E10" s="1" t="s">
        <v>16</v>
      </c>
      <c r="F10" s="1">
        <v>1700</v>
      </c>
      <c r="G10" s="1">
        <f aca="true" t="shared" si="0" ref="G10:G41">F10*H10</f>
        <v>39100</v>
      </c>
      <c r="H10" s="1">
        <v>23</v>
      </c>
    </row>
    <row r="11" spans="1:8" ht="15">
      <c r="A11" s="10"/>
      <c r="B11" s="1">
        <v>30192100</v>
      </c>
      <c r="C11" s="5" t="s">
        <v>74</v>
      </c>
      <c r="D11" s="1" t="s">
        <v>15</v>
      </c>
      <c r="E11" s="1" t="s">
        <v>16</v>
      </c>
      <c r="F11" s="1">
        <v>50</v>
      </c>
      <c r="G11" s="1">
        <f t="shared" si="0"/>
        <v>5000</v>
      </c>
      <c r="H11" s="1">
        <v>100</v>
      </c>
    </row>
    <row r="12" spans="1:8" ht="15">
      <c r="A12" s="10"/>
      <c r="B12" s="1">
        <v>30192111</v>
      </c>
      <c r="C12" s="5" t="s">
        <v>75</v>
      </c>
      <c r="D12" s="1" t="s">
        <v>15</v>
      </c>
      <c r="E12" s="1" t="s">
        <v>16</v>
      </c>
      <c r="F12" s="1">
        <v>350</v>
      </c>
      <c r="G12" s="1">
        <f t="shared" si="0"/>
        <v>1400</v>
      </c>
      <c r="H12" s="1">
        <v>4</v>
      </c>
    </row>
    <row r="13" spans="1:8" ht="15">
      <c r="A13" s="10"/>
      <c r="B13" s="1">
        <v>30192114</v>
      </c>
      <c r="C13" s="5" t="s">
        <v>616</v>
      </c>
      <c r="D13" s="1" t="s">
        <v>15</v>
      </c>
      <c r="E13" s="1" t="s">
        <v>16</v>
      </c>
      <c r="F13" s="1">
        <v>175</v>
      </c>
      <c r="G13" s="1">
        <f t="shared" si="0"/>
        <v>700</v>
      </c>
      <c r="H13" s="1">
        <v>4</v>
      </c>
    </row>
    <row r="14" spans="1:8" ht="15">
      <c r="A14" s="10"/>
      <c r="B14" s="1">
        <v>30192121</v>
      </c>
      <c r="C14" s="5" t="s">
        <v>77</v>
      </c>
      <c r="D14" s="1" t="s">
        <v>15</v>
      </c>
      <c r="E14" s="1" t="s">
        <v>16</v>
      </c>
      <c r="F14" s="1">
        <v>100</v>
      </c>
      <c r="G14" s="1">
        <f t="shared" si="0"/>
        <v>40000</v>
      </c>
      <c r="H14" s="1">
        <v>400</v>
      </c>
    </row>
    <row r="15" spans="1:8" ht="15">
      <c r="A15" s="10"/>
      <c r="B15" s="1">
        <v>30192128</v>
      </c>
      <c r="C15" s="5" t="s">
        <v>78</v>
      </c>
      <c r="D15" s="1" t="s">
        <v>15</v>
      </c>
      <c r="E15" s="1" t="s">
        <v>16</v>
      </c>
      <c r="F15" s="1">
        <v>300</v>
      </c>
      <c r="G15" s="1">
        <f t="shared" si="0"/>
        <v>30000</v>
      </c>
      <c r="H15" s="1">
        <v>100</v>
      </c>
    </row>
    <row r="16" spans="1:8" ht="15">
      <c r="A16" s="10"/>
      <c r="B16" s="1">
        <v>30192130</v>
      </c>
      <c r="C16" s="5" t="s">
        <v>79</v>
      </c>
      <c r="D16" s="1" t="s">
        <v>15</v>
      </c>
      <c r="E16" s="1" t="s">
        <v>16</v>
      </c>
      <c r="F16" s="1">
        <v>70</v>
      </c>
      <c r="G16" s="1">
        <f t="shared" si="0"/>
        <v>7000</v>
      </c>
      <c r="H16" s="1">
        <v>100</v>
      </c>
    </row>
    <row r="17" spans="1:8" ht="15">
      <c r="A17" s="10"/>
      <c r="B17" s="1">
        <v>30192133</v>
      </c>
      <c r="C17" s="5" t="s">
        <v>80</v>
      </c>
      <c r="D17" s="1" t="s">
        <v>15</v>
      </c>
      <c r="E17" s="1" t="s">
        <v>16</v>
      </c>
      <c r="F17" s="1">
        <v>50</v>
      </c>
      <c r="G17" s="1">
        <f t="shared" si="0"/>
        <v>2000</v>
      </c>
      <c r="H17" s="1">
        <v>40</v>
      </c>
    </row>
    <row r="18" spans="1:8" ht="15">
      <c r="A18" s="10"/>
      <c r="B18" s="1">
        <v>30192160</v>
      </c>
      <c r="C18" s="5" t="s">
        <v>619</v>
      </c>
      <c r="D18" s="1" t="s">
        <v>15</v>
      </c>
      <c r="E18" s="1" t="s">
        <v>16</v>
      </c>
      <c r="F18" s="1">
        <v>300</v>
      </c>
      <c r="G18" s="1">
        <f t="shared" si="0"/>
        <v>12000</v>
      </c>
      <c r="H18" s="1">
        <v>40</v>
      </c>
    </row>
    <row r="19" spans="1:8" ht="15">
      <c r="A19" s="10"/>
      <c r="B19" s="1">
        <v>30192710</v>
      </c>
      <c r="C19" s="5" t="s">
        <v>621</v>
      </c>
      <c r="D19" s="1" t="s">
        <v>15</v>
      </c>
      <c r="E19" s="1" t="s">
        <v>16</v>
      </c>
      <c r="F19" s="1">
        <v>280</v>
      </c>
      <c r="G19" s="1">
        <f t="shared" si="0"/>
        <v>22400</v>
      </c>
      <c r="H19" s="1">
        <v>80</v>
      </c>
    </row>
    <row r="20" spans="1:8" ht="15">
      <c r="A20" s="10"/>
      <c r="B20" s="1">
        <v>30192720</v>
      </c>
      <c r="C20" s="5" t="s">
        <v>83</v>
      </c>
      <c r="D20" s="1" t="s">
        <v>15</v>
      </c>
      <c r="E20" s="1" t="s">
        <v>16</v>
      </c>
      <c r="F20" s="1">
        <v>150</v>
      </c>
      <c r="G20" s="1">
        <f t="shared" si="0"/>
        <v>6000</v>
      </c>
      <c r="H20" s="1">
        <v>40</v>
      </c>
    </row>
    <row r="21" spans="1:8" ht="15">
      <c r="A21" s="10"/>
      <c r="B21" s="1">
        <v>30192740</v>
      </c>
      <c r="C21" s="5" t="s">
        <v>622</v>
      </c>
      <c r="D21" s="1" t="s">
        <v>15</v>
      </c>
      <c r="E21" s="1" t="s">
        <v>89</v>
      </c>
      <c r="F21" s="1">
        <v>2200</v>
      </c>
      <c r="G21" s="1">
        <f t="shared" si="0"/>
        <v>2200</v>
      </c>
      <c r="H21" s="1">
        <v>1</v>
      </c>
    </row>
    <row r="22" spans="1:8" ht="30">
      <c r="A22" s="10"/>
      <c r="B22" s="1">
        <v>30193110</v>
      </c>
      <c r="C22" s="5" t="s">
        <v>777</v>
      </c>
      <c r="D22" s="1" t="s">
        <v>15</v>
      </c>
      <c r="E22" s="1" t="s">
        <v>16</v>
      </c>
      <c r="F22" s="1">
        <v>4000</v>
      </c>
      <c r="G22" s="1">
        <f t="shared" si="0"/>
        <v>16000</v>
      </c>
      <c r="H22" s="1">
        <v>4</v>
      </c>
    </row>
    <row r="23" spans="1:8" ht="15">
      <c r="A23" s="10"/>
      <c r="B23" s="1">
        <v>30197100</v>
      </c>
      <c r="C23" s="5" t="s">
        <v>625</v>
      </c>
      <c r="D23" s="1" t="s">
        <v>15</v>
      </c>
      <c r="E23" s="1" t="s">
        <v>89</v>
      </c>
      <c r="F23" s="1">
        <v>100</v>
      </c>
      <c r="G23" s="1">
        <f t="shared" si="0"/>
        <v>36000</v>
      </c>
      <c r="H23" s="1">
        <v>360</v>
      </c>
    </row>
    <row r="24" spans="1:8" ht="15">
      <c r="A24" s="10"/>
      <c r="B24" s="1">
        <v>30197111</v>
      </c>
      <c r="C24" s="5" t="s">
        <v>88</v>
      </c>
      <c r="D24" s="1" t="s">
        <v>15</v>
      </c>
      <c r="E24" s="1" t="s">
        <v>89</v>
      </c>
      <c r="F24" s="1">
        <v>80</v>
      </c>
      <c r="G24" s="1">
        <f t="shared" si="0"/>
        <v>28800</v>
      </c>
      <c r="H24" s="1">
        <v>360</v>
      </c>
    </row>
    <row r="25" spans="1:8" ht="15">
      <c r="A25" s="10"/>
      <c r="B25" s="1">
        <v>30197231</v>
      </c>
      <c r="C25" s="5" t="s">
        <v>92</v>
      </c>
      <c r="D25" s="1" t="s">
        <v>15</v>
      </c>
      <c r="E25" s="1" t="s">
        <v>16</v>
      </c>
      <c r="F25" s="1">
        <v>10</v>
      </c>
      <c r="G25" s="1">
        <f t="shared" si="0"/>
        <v>36000</v>
      </c>
      <c r="H25" s="1">
        <v>3600</v>
      </c>
    </row>
    <row r="26" spans="1:8" ht="15">
      <c r="A26" s="10"/>
      <c r="B26" s="1">
        <v>30197232</v>
      </c>
      <c r="C26" s="5" t="s">
        <v>93</v>
      </c>
      <c r="D26" s="1" t="s">
        <v>15</v>
      </c>
      <c r="E26" s="1" t="s">
        <v>16</v>
      </c>
      <c r="F26" s="1">
        <v>100</v>
      </c>
      <c r="G26" s="1">
        <f t="shared" si="0"/>
        <v>18000</v>
      </c>
      <c r="H26" s="1">
        <v>180</v>
      </c>
    </row>
    <row r="27" spans="1:8" ht="15">
      <c r="A27" s="10"/>
      <c r="B27" s="1">
        <v>30197233</v>
      </c>
      <c r="C27" s="5" t="s">
        <v>94</v>
      </c>
      <c r="D27" s="1" t="s">
        <v>15</v>
      </c>
      <c r="E27" s="1" t="s">
        <v>16</v>
      </c>
      <c r="F27" s="1">
        <v>150</v>
      </c>
      <c r="G27" s="1">
        <f t="shared" si="0"/>
        <v>27000</v>
      </c>
      <c r="H27" s="1">
        <v>180</v>
      </c>
    </row>
    <row r="28" spans="1:8" ht="15">
      <c r="A28" s="10"/>
      <c r="B28" s="1">
        <v>30197234</v>
      </c>
      <c r="C28" s="5" t="s">
        <v>95</v>
      </c>
      <c r="D28" s="1" t="s">
        <v>15</v>
      </c>
      <c r="E28" s="1" t="s">
        <v>16</v>
      </c>
      <c r="F28" s="1">
        <v>700</v>
      </c>
      <c r="G28" s="1">
        <f t="shared" si="0"/>
        <v>8400</v>
      </c>
      <c r="H28" s="1">
        <v>12</v>
      </c>
    </row>
    <row r="29" spans="1:8" ht="15">
      <c r="A29" s="10"/>
      <c r="B29" s="1">
        <v>30197235</v>
      </c>
      <c r="C29" s="5" t="s">
        <v>628</v>
      </c>
      <c r="D29" s="1" t="s">
        <v>15</v>
      </c>
      <c r="E29" s="1" t="s">
        <v>16</v>
      </c>
      <c r="F29" s="1">
        <v>250</v>
      </c>
      <c r="G29" s="1">
        <f t="shared" si="0"/>
        <v>45000</v>
      </c>
      <c r="H29" s="1">
        <v>180</v>
      </c>
    </row>
    <row r="30" spans="1:8" ht="15">
      <c r="A30" s="10"/>
      <c r="B30" s="1">
        <v>30197322</v>
      </c>
      <c r="C30" s="5" t="s">
        <v>97</v>
      </c>
      <c r="D30" s="1" t="s">
        <v>15</v>
      </c>
      <c r="E30" s="1" t="s">
        <v>16</v>
      </c>
      <c r="F30" s="1">
        <v>1400</v>
      </c>
      <c r="G30" s="1">
        <f t="shared" si="0"/>
        <v>84000</v>
      </c>
      <c r="H30" s="1">
        <v>60</v>
      </c>
    </row>
    <row r="31" spans="1:8" ht="15">
      <c r="A31" s="10"/>
      <c r="B31" s="1">
        <v>30197331</v>
      </c>
      <c r="C31" s="5" t="s">
        <v>98</v>
      </c>
      <c r="D31" s="1" t="s">
        <v>15</v>
      </c>
      <c r="E31" s="1" t="s">
        <v>16</v>
      </c>
      <c r="F31" s="1">
        <v>900</v>
      </c>
      <c r="G31" s="1">
        <f t="shared" si="0"/>
        <v>7200</v>
      </c>
      <c r="H31" s="1">
        <v>8</v>
      </c>
    </row>
    <row r="32" spans="1:8" ht="15">
      <c r="A32" s="10"/>
      <c r="B32" s="1">
        <v>30197340</v>
      </c>
      <c r="C32" s="5" t="s">
        <v>99</v>
      </c>
      <c r="D32" s="1" t="s">
        <v>15</v>
      </c>
      <c r="E32" s="1" t="s">
        <v>16</v>
      </c>
      <c r="F32" s="1">
        <v>300</v>
      </c>
      <c r="G32" s="1">
        <f t="shared" si="0"/>
        <v>2400</v>
      </c>
      <c r="H32" s="1">
        <v>8</v>
      </c>
    </row>
    <row r="33" spans="1:8" ht="15">
      <c r="A33" s="10"/>
      <c r="B33" s="1">
        <v>30197622</v>
      </c>
      <c r="C33" s="5" t="s">
        <v>100</v>
      </c>
      <c r="D33" s="1" t="s">
        <v>15</v>
      </c>
      <c r="E33" s="1" t="s">
        <v>29</v>
      </c>
      <c r="F33" s="1">
        <v>560</v>
      </c>
      <c r="G33" s="1">
        <f t="shared" si="0"/>
        <v>1960000</v>
      </c>
      <c r="H33" s="1">
        <v>3500</v>
      </c>
    </row>
    <row r="34" spans="1:8" ht="15">
      <c r="A34" s="10"/>
      <c r="B34" s="1">
        <v>30197646</v>
      </c>
      <c r="C34" s="5" t="s">
        <v>102</v>
      </c>
      <c r="D34" s="1" t="s">
        <v>15</v>
      </c>
      <c r="E34" s="1" t="s">
        <v>29</v>
      </c>
      <c r="F34" s="1">
        <v>740</v>
      </c>
      <c r="G34" s="1">
        <f t="shared" si="0"/>
        <v>7400</v>
      </c>
      <c r="H34" s="1">
        <v>10</v>
      </c>
    </row>
    <row r="35" spans="1:8" ht="15">
      <c r="A35" s="10"/>
      <c r="B35" s="1">
        <v>30199420</v>
      </c>
      <c r="C35" s="5" t="s">
        <v>630</v>
      </c>
      <c r="D35" s="1" t="s">
        <v>15</v>
      </c>
      <c r="E35" s="1" t="s">
        <v>16</v>
      </c>
      <c r="F35" s="1">
        <v>150</v>
      </c>
      <c r="G35" s="1">
        <f t="shared" si="0"/>
        <v>60000</v>
      </c>
      <c r="H35" s="1">
        <v>400</v>
      </c>
    </row>
    <row r="36" spans="1:8" ht="15">
      <c r="A36" s="10"/>
      <c r="B36" s="1">
        <v>30234620</v>
      </c>
      <c r="C36" s="5" t="s">
        <v>634</v>
      </c>
      <c r="D36" s="1" t="s">
        <v>15</v>
      </c>
      <c r="E36" s="1" t="s">
        <v>16</v>
      </c>
      <c r="F36" s="1">
        <v>1500</v>
      </c>
      <c r="G36" s="1">
        <f t="shared" si="0"/>
        <v>30000</v>
      </c>
      <c r="H36" s="1">
        <v>20</v>
      </c>
    </row>
    <row r="37" spans="1:8" ht="15">
      <c r="A37" s="10"/>
      <c r="B37" s="1">
        <v>39241141</v>
      </c>
      <c r="C37" s="5" t="s">
        <v>141</v>
      </c>
      <c r="D37" s="1" t="s">
        <v>15</v>
      </c>
      <c r="E37" s="1" t="s">
        <v>16</v>
      </c>
      <c r="F37" s="1">
        <v>150</v>
      </c>
      <c r="G37" s="1">
        <f t="shared" si="0"/>
        <v>3000</v>
      </c>
      <c r="H37" s="1">
        <v>20</v>
      </c>
    </row>
    <row r="38" spans="1:8" ht="15">
      <c r="A38" s="10"/>
      <c r="B38" s="1">
        <v>39241210</v>
      </c>
      <c r="C38" s="5" t="s">
        <v>142</v>
      </c>
      <c r="D38" s="1" t="s">
        <v>15</v>
      </c>
      <c r="E38" s="1" t="s">
        <v>16</v>
      </c>
      <c r="F38" s="1">
        <v>300</v>
      </c>
      <c r="G38" s="1">
        <f t="shared" si="0"/>
        <v>6000</v>
      </c>
      <c r="H38" s="1">
        <v>20</v>
      </c>
    </row>
    <row r="39" spans="1:8" ht="15">
      <c r="A39" s="10"/>
      <c r="B39" s="1">
        <v>39263410</v>
      </c>
      <c r="C39" s="5" t="s">
        <v>144</v>
      </c>
      <c r="D39" s="1" t="s">
        <v>15</v>
      </c>
      <c r="E39" s="1" t="s">
        <v>89</v>
      </c>
      <c r="F39" s="1">
        <v>100</v>
      </c>
      <c r="G39" s="1">
        <f t="shared" si="0"/>
        <v>20000</v>
      </c>
      <c r="H39" s="1">
        <v>200</v>
      </c>
    </row>
    <row r="40" spans="1:8" ht="15">
      <c r="A40" s="10"/>
      <c r="B40" s="1">
        <v>39263420</v>
      </c>
      <c r="C40" s="5" t="s">
        <v>145</v>
      </c>
      <c r="D40" s="1" t="s">
        <v>15</v>
      </c>
      <c r="E40" s="1" t="s">
        <v>89</v>
      </c>
      <c r="F40" s="1">
        <v>220</v>
      </c>
      <c r="G40" s="1">
        <f t="shared" si="0"/>
        <v>44000</v>
      </c>
      <c r="H40" s="1">
        <v>200</v>
      </c>
    </row>
    <row r="41" spans="1:8" ht="15">
      <c r="A41" s="10"/>
      <c r="B41" s="1">
        <v>39263510</v>
      </c>
      <c r="C41" s="5" t="s">
        <v>146</v>
      </c>
      <c r="D41" s="1" t="s">
        <v>15</v>
      </c>
      <c r="E41" s="1" t="s">
        <v>16</v>
      </c>
      <c r="F41" s="1">
        <v>80</v>
      </c>
      <c r="G41" s="1">
        <f t="shared" si="0"/>
        <v>16000</v>
      </c>
      <c r="H41" s="1">
        <v>200</v>
      </c>
    </row>
    <row r="42" spans="1:8" ht="15">
      <c r="A42" s="10"/>
      <c r="B42" s="1">
        <v>39263530</v>
      </c>
      <c r="C42" s="5" t="s">
        <v>148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40000</v>
      </c>
      <c r="H42" s="1">
        <v>200</v>
      </c>
    </row>
    <row r="43" spans="1:8" ht="15">
      <c r="A43" s="10"/>
      <c r="B43" s="1">
        <v>39292510</v>
      </c>
      <c r="C43" s="5" t="s">
        <v>636</v>
      </c>
      <c r="D43" s="1" t="s">
        <v>15</v>
      </c>
      <c r="E43" s="1" t="s">
        <v>16</v>
      </c>
      <c r="F43" s="1">
        <v>100</v>
      </c>
      <c r="G43" s="1">
        <f t="shared" si="1"/>
        <v>4000</v>
      </c>
      <c r="H43" s="1">
        <v>40</v>
      </c>
    </row>
    <row r="44" spans="1:8" ht="15">
      <c r="A44" s="10">
        <v>426400</v>
      </c>
      <c r="B44" s="1" t="s">
        <v>638</v>
      </c>
      <c r="C44" s="5" t="s">
        <v>639</v>
      </c>
      <c r="D44" s="1" t="s">
        <v>15</v>
      </c>
      <c r="E44" s="1" t="s">
        <v>36</v>
      </c>
      <c r="F44" s="1">
        <v>396</v>
      </c>
      <c r="G44" s="1">
        <f t="shared" si="1"/>
        <v>11802780</v>
      </c>
      <c r="H44" s="1">
        <v>29805</v>
      </c>
    </row>
    <row r="45" spans="1:8" ht="15">
      <c r="A45" s="10">
        <v>426700</v>
      </c>
      <c r="B45" s="1">
        <v>18141100</v>
      </c>
      <c r="C45" s="5" t="s">
        <v>380</v>
      </c>
      <c r="D45" s="1" t="s">
        <v>15</v>
      </c>
      <c r="E45" s="1" t="s">
        <v>385</v>
      </c>
      <c r="F45" s="1">
        <v>300</v>
      </c>
      <c r="G45" s="1">
        <f t="shared" si="1"/>
        <v>24000</v>
      </c>
      <c r="H45" s="1">
        <v>80</v>
      </c>
    </row>
    <row r="46" spans="1:8" ht="15">
      <c r="A46" s="10"/>
      <c r="B46" s="1">
        <v>18421140</v>
      </c>
      <c r="C46" s="5" t="s">
        <v>778</v>
      </c>
      <c r="D46" s="1" t="s">
        <v>15</v>
      </c>
      <c r="E46" s="1" t="s">
        <v>385</v>
      </c>
      <c r="F46" s="1">
        <v>100</v>
      </c>
      <c r="G46" s="1">
        <f t="shared" si="1"/>
        <v>16000</v>
      </c>
      <c r="H46" s="1">
        <v>160</v>
      </c>
    </row>
    <row r="47" spans="1:8" ht="15">
      <c r="A47" s="10"/>
      <c r="B47" s="1">
        <v>19641000</v>
      </c>
      <c r="C47" s="5" t="s">
        <v>382</v>
      </c>
      <c r="D47" s="1" t="s">
        <v>15</v>
      </c>
      <c r="E47" s="1" t="s">
        <v>16</v>
      </c>
      <c r="F47" s="1">
        <v>25</v>
      </c>
      <c r="G47" s="1">
        <f t="shared" si="1"/>
        <v>100000</v>
      </c>
      <c r="H47" s="1">
        <v>4000</v>
      </c>
    </row>
    <row r="48" spans="1:8" ht="15">
      <c r="A48" s="10"/>
      <c r="B48" s="1">
        <v>24911200</v>
      </c>
      <c r="C48" s="5" t="s">
        <v>615</v>
      </c>
      <c r="D48" s="1" t="s">
        <v>15</v>
      </c>
      <c r="E48" s="1" t="s">
        <v>29</v>
      </c>
      <c r="F48" s="1">
        <v>950</v>
      </c>
      <c r="G48" s="1">
        <f t="shared" si="1"/>
        <v>19000</v>
      </c>
      <c r="H48" s="1">
        <v>20</v>
      </c>
    </row>
    <row r="49" spans="1:8" ht="15">
      <c r="A49" s="10"/>
      <c r="B49" s="1">
        <v>30237111</v>
      </c>
      <c r="C49" s="5" t="s">
        <v>779</v>
      </c>
      <c r="D49" s="1" t="s">
        <v>15</v>
      </c>
      <c r="E49" s="1" t="s">
        <v>16</v>
      </c>
      <c r="F49" s="1">
        <v>130</v>
      </c>
      <c r="G49" s="1">
        <f t="shared" si="1"/>
        <v>5200</v>
      </c>
      <c r="H49" s="1">
        <v>40</v>
      </c>
    </row>
    <row r="50" spans="1:8" ht="15">
      <c r="A50" s="10"/>
      <c r="B50" s="1">
        <v>31521420</v>
      </c>
      <c r="C50" s="5" t="s">
        <v>780</v>
      </c>
      <c r="D50" s="1" t="s">
        <v>15</v>
      </c>
      <c r="E50" s="1" t="s">
        <v>16</v>
      </c>
      <c r="F50" s="1">
        <v>350</v>
      </c>
      <c r="G50" s="1">
        <f t="shared" si="1"/>
        <v>42000</v>
      </c>
      <c r="H50" s="1">
        <v>120</v>
      </c>
    </row>
    <row r="51" spans="1:8" ht="15">
      <c r="A51" s="10"/>
      <c r="B51" s="1">
        <v>31521430</v>
      </c>
      <c r="C51" s="5" t="s">
        <v>781</v>
      </c>
      <c r="D51" s="1" t="s">
        <v>15</v>
      </c>
      <c r="E51" s="1" t="s">
        <v>16</v>
      </c>
      <c r="F51" s="1">
        <v>450</v>
      </c>
      <c r="G51" s="1">
        <f t="shared" si="1"/>
        <v>54000</v>
      </c>
      <c r="H51" s="1">
        <v>120</v>
      </c>
    </row>
    <row r="52" spans="1:8" ht="15">
      <c r="A52" s="10"/>
      <c r="B52" s="1">
        <v>31521430</v>
      </c>
      <c r="C52" s="5" t="s">
        <v>781</v>
      </c>
      <c r="D52" s="1" t="s">
        <v>15</v>
      </c>
      <c r="E52" s="1" t="s">
        <v>16</v>
      </c>
      <c r="F52" s="1">
        <v>1320</v>
      </c>
      <c r="G52" s="1">
        <f t="shared" si="1"/>
        <v>132000</v>
      </c>
      <c r="H52" s="1">
        <v>100</v>
      </c>
    </row>
    <row r="53" spans="1:8" ht="15">
      <c r="A53" s="10"/>
      <c r="B53" s="1">
        <v>31531100</v>
      </c>
      <c r="C53" s="5" t="s">
        <v>645</v>
      </c>
      <c r="D53" s="1" t="s">
        <v>15</v>
      </c>
      <c r="E53" s="1" t="s">
        <v>16</v>
      </c>
      <c r="F53" s="1">
        <v>100</v>
      </c>
      <c r="G53" s="1">
        <f t="shared" si="1"/>
        <v>10000</v>
      </c>
      <c r="H53" s="1">
        <v>100</v>
      </c>
    </row>
    <row r="54" spans="1:8" ht="15">
      <c r="A54" s="10"/>
      <c r="B54" s="1">
        <v>31651400</v>
      </c>
      <c r="C54" s="5" t="s">
        <v>646</v>
      </c>
      <c r="D54" s="1" t="s">
        <v>15</v>
      </c>
      <c r="E54" s="1" t="s">
        <v>16</v>
      </c>
      <c r="F54" s="1">
        <v>130</v>
      </c>
      <c r="G54" s="1">
        <f t="shared" si="1"/>
        <v>5200</v>
      </c>
      <c r="H54" s="1">
        <v>40</v>
      </c>
    </row>
    <row r="55" spans="1:8" ht="15">
      <c r="A55" s="10"/>
      <c r="B55" s="1">
        <v>31683300</v>
      </c>
      <c r="C55" s="5" t="s">
        <v>156</v>
      </c>
      <c r="D55" s="1" t="s">
        <v>15</v>
      </c>
      <c r="E55" s="1" t="s">
        <v>16</v>
      </c>
      <c r="F55" s="1">
        <v>700</v>
      </c>
      <c r="G55" s="1">
        <f t="shared" si="1"/>
        <v>8400</v>
      </c>
      <c r="H55" s="1">
        <v>12</v>
      </c>
    </row>
    <row r="56" spans="1:8" ht="15">
      <c r="A56" s="10"/>
      <c r="B56" s="1">
        <v>31685000</v>
      </c>
      <c r="C56" s="5" t="s">
        <v>157</v>
      </c>
      <c r="D56" s="1" t="s">
        <v>15</v>
      </c>
      <c r="E56" s="1" t="s">
        <v>16</v>
      </c>
      <c r="F56" s="1">
        <v>2000</v>
      </c>
      <c r="G56" s="1">
        <f t="shared" si="1"/>
        <v>24000</v>
      </c>
      <c r="H56" s="1">
        <v>12</v>
      </c>
    </row>
    <row r="57" spans="1:8" ht="15">
      <c r="A57" s="10"/>
      <c r="B57" s="1">
        <v>31685000</v>
      </c>
      <c r="C57" s="5" t="s">
        <v>157</v>
      </c>
      <c r="D57" s="1" t="s">
        <v>15</v>
      </c>
      <c r="E57" s="1" t="s">
        <v>16</v>
      </c>
      <c r="F57" s="1">
        <v>4000</v>
      </c>
      <c r="G57" s="1">
        <f t="shared" si="1"/>
        <v>48000</v>
      </c>
      <c r="H57" s="1">
        <v>12</v>
      </c>
    </row>
    <row r="58" spans="1:8" ht="15">
      <c r="A58" s="10"/>
      <c r="B58" s="1">
        <v>32551190</v>
      </c>
      <c r="C58" s="5" t="s">
        <v>782</v>
      </c>
      <c r="D58" s="1" t="s">
        <v>15</v>
      </c>
      <c r="E58" s="1" t="s">
        <v>16</v>
      </c>
      <c r="F58" s="1">
        <v>9000</v>
      </c>
      <c r="G58" s="1">
        <f t="shared" si="1"/>
        <v>180000</v>
      </c>
      <c r="H58" s="1">
        <v>20</v>
      </c>
    </row>
    <row r="59" spans="1:8" ht="15">
      <c r="A59" s="10"/>
      <c r="B59" s="1">
        <v>33761100</v>
      </c>
      <c r="C59" s="5" t="s">
        <v>650</v>
      </c>
      <c r="D59" s="1" t="s">
        <v>15</v>
      </c>
      <c r="E59" s="1" t="s">
        <v>16</v>
      </c>
      <c r="F59" s="1">
        <v>150</v>
      </c>
      <c r="G59" s="1">
        <f t="shared" si="1"/>
        <v>30000</v>
      </c>
      <c r="H59" s="1">
        <v>200</v>
      </c>
    </row>
    <row r="60" spans="1:8" ht="15">
      <c r="A60" s="10"/>
      <c r="B60" s="1">
        <v>39221480</v>
      </c>
      <c r="C60" s="5" t="s">
        <v>653</v>
      </c>
      <c r="D60" s="1" t="s">
        <v>15</v>
      </c>
      <c r="E60" s="1" t="s">
        <v>16</v>
      </c>
      <c r="F60" s="1">
        <v>800</v>
      </c>
      <c r="G60" s="1">
        <f t="shared" si="1"/>
        <v>3200</v>
      </c>
      <c r="H60" s="1">
        <v>4</v>
      </c>
    </row>
    <row r="61" spans="1:8" ht="15">
      <c r="A61" s="10"/>
      <c r="B61" s="1">
        <v>39513200</v>
      </c>
      <c r="C61" s="5" t="s">
        <v>159</v>
      </c>
      <c r="D61" s="1" t="s">
        <v>15</v>
      </c>
      <c r="E61" s="1" t="s">
        <v>89</v>
      </c>
      <c r="F61" s="1">
        <v>150</v>
      </c>
      <c r="G61" s="1">
        <f t="shared" si="1"/>
        <v>180000</v>
      </c>
      <c r="H61" s="1">
        <v>1200</v>
      </c>
    </row>
    <row r="62" spans="1:8" ht="15">
      <c r="A62" s="10"/>
      <c r="B62" s="1">
        <v>39514200</v>
      </c>
      <c r="C62" s="5" t="s">
        <v>783</v>
      </c>
      <c r="D62" s="1" t="s">
        <v>15</v>
      </c>
      <c r="E62" s="1" t="s">
        <v>16</v>
      </c>
      <c r="F62" s="1">
        <v>350</v>
      </c>
      <c r="G62" s="1">
        <f t="shared" si="1"/>
        <v>70000</v>
      </c>
      <c r="H62" s="1">
        <v>200</v>
      </c>
    </row>
    <row r="63" spans="1:8" ht="15">
      <c r="A63" s="10"/>
      <c r="B63" s="1">
        <v>39811300</v>
      </c>
      <c r="C63" s="5" t="s">
        <v>775</v>
      </c>
      <c r="D63" s="1" t="s">
        <v>15</v>
      </c>
      <c r="E63" s="1" t="s">
        <v>16</v>
      </c>
      <c r="F63" s="1">
        <v>350</v>
      </c>
      <c r="G63" s="1">
        <f t="shared" si="1"/>
        <v>14000</v>
      </c>
      <c r="H63" s="1">
        <v>40</v>
      </c>
    </row>
    <row r="64" spans="1:8" ht="15">
      <c r="A64" s="10"/>
      <c r="B64" s="1">
        <v>39812410</v>
      </c>
      <c r="C64" s="5" t="s">
        <v>784</v>
      </c>
      <c r="D64" s="1" t="s">
        <v>15</v>
      </c>
      <c r="E64" s="1" t="s">
        <v>16</v>
      </c>
      <c r="F64" s="1">
        <v>500</v>
      </c>
      <c r="G64" s="1">
        <f t="shared" si="1"/>
        <v>20000</v>
      </c>
      <c r="H64" s="1">
        <v>40</v>
      </c>
    </row>
    <row r="65" spans="1:8" ht="15">
      <c r="A65" s="10"/>
      <c r="B65" s="1">
        <v>39831100</v>
      </c>
      <c r="C65" s="5" t="s">
        <v>658</v>
      </c>
      <c r="D65" s="1" t="s">
        <v>15</v>
      </c>
      <c r="E65" s="1" t="s">
        <v>36</v>
      </c>
      <c r="F65" s="1">
        <v>700</v>
      </c>
      <c r="G65" s="1">
        <f t="shared" si="1"/>
        <v>14000</v>
      </c>
      <c r="H65" s="1">
        <v>20</v>
      </c>
    </row>
    <row r="66" spans="1:8" ht="15">
      <c r="A66" s="10"/>
      <c r="B66" s="1">
        <v>39831100</v>
      </c>
      <c r="C66" s="5" t="s">
        <v>658</v>
      </c>
      <c r="D66" s="1" t="s">
        <v>15</v>
      </c>
      <c r="E66" s="1" t="s">
        <v>36</v>
      </c>
      <c r="F66" s="1">
        <v>150</v>
      </c>
      <c r="G66" s="1">
        <f t="shared" si="1"/>
        <v>12000</v>
      </c>
      <c r="H66" s="1">
        <v>80</v>
      </c>
    </row>
    <row r="67" spans="1:8" ht="15">
      <c r="A67" s="10"/>
      <c r="B67" s="1">
        <v>39831245</v>
      </c>
      <c r="C67" s="5" t="s">
        <v>659</v>
      </c>
      <c r="D67" s="1" t="s">
        <v>15</v>
      </c>
      <c r="E67" s="1" t="s">
        <v>36</v>
      </c>
      <c r="F67" s="1">
        <v>500</v>
      </c>
      <c r="G67" s="1">
        <f t="shared" si="1"/>
        <v>50000</v>
      </c>
      <c r="H67" s="1">
        <v>100</v>
      </c>
    </row>
    <row r="68" spans="1:8" ht="15">
      <c r="A68" s="10"/>
      <c r="B68" s="1">
        <v>39831276</v>
      </c>
      <c r="C68" s="5" t="s">
        <v>660</v>
      </c>
      <c r="D68" s="1" t="s">
        <v>15</v>
      </c>
      <c r="E68" s="1" t="s">
        <v>36</v>
      </c>
      <c r="F68" s="1">
        <v>1200</v>
      </c>
      <c r="G68" s="1">
        <f t="shared" si="1"/>
        <v>72000</v>
      </c>
      <c r="H68" s="1">
        <v>60</v>
      </c>
    </row>
    <row r="69" spans="1:8" ht="15">
      <c r="A69" s="10"/>
      <c r="B69" s="1">
        <v>39831280</v>
      </c>
      <c r="C69" s="5" t="s">
        <v>661</v>
      </c>
      <c r="D69" s="1" t="s">
        <v>15</v>
      </c>
      <c r="E69" s="1" t="s">
        <v>16</v>
      </c>
      <c r="F69" s="1">
        <v>3000</v>
      </c>
      <c r="G69" s="1">
        <f t="shared" si="1"/>
        <v>12000</v>
      </c>
      <c r="H69" s="1">
        <v>4</v>
      </c>
    </row>
    <row r="70" spans="1:8" ht="15">
      <c r="A70" s="10"/>
      <c r="B70" s="1">
        <v>39831280</v>
      </c>
      <c r="C70" s="5" t="s">
        <v>661</v>
      </c>
      <c r="D70" s="1" t="s">
        <v>15</v>
      </c>
      <c r="E70" s="1" t="s">
        <v>36</v>
      </c>
      <c r="F70" s="1">
        <v>1100</v>
      </c>
      <c r="G70" s="1">
        <f t="shared" si="1"/>
        <v>55000</v>
      </c>
      <c r="H70" s="1">
        <v>50</v>
      </c>
    </row>
    <row r="71" spans="1:8" ht="15">
      <c r="A71" s="10"/>
      <c r="B71" s="1">
        <v>39831283</v>
      </c>
      <c r="C71" s="5" t="s">
        <v>662</v>
      </c>
      <c r="D71" s="1" t="s">
        <v>15</v>
      </c>
      <c r="E71" s="1" t="s">
        <v>16</v>
      </c>
      <c r="F71" s="1">
        <v>550</v>
      </c>
      <c r="G71" s="1">
        <f t="shared" si="1"/>
        <v>44000</v>
      </c>
      <c r="H71" s="1">
        <v>80</v>
      </c>
    </row>
    <row r="72" spans="1:8" ht="15">
      <c r="A72" s="10"/>
      <c r="B72" s="1">
        <v>39835000</v>
      </c>
      <c r="C72" s="5" t="s">
        <v>663</v>
      </c>
      <c r="D72" s="1" t="s">
        <v>15</v>
      </c>
      <c r="E72" s="1" t="s">
        <v>16</v>
      </c>
      <c r="F72" s="1">
        <v>1000</v>
      </c>
      <c r="G72" s="1">
        <f t="shared" si="1"/>
        <v>4000</v>
      </c>
      <c r="H72" s="1">
        <v>4</v>
      </c>
    </row>
    <row r="73" spans="1:8" ht="15">
      <c r="A73" s="10"/>
      <c r="B73" s="1">
        <v>39836000</v>
      </c>
      <c r="C73" s="5" t="s">
        <v>664</v>
      </c>
      <c r="D73" s="1" t="s">
        <v>15</v>
      </c>
      <c r="E73" s="1" t="s">
        <v>16</v>
      </c>
      <c r="F73" s="1">
        <v>700</v>
      </c>
      <c r="G73" s="1">
        <f t="shared" si="1"/>
        <v>28000</v>
      </c>
      <c r="H73" s="1">
        <v>40</v>
      </c>
    </row>
    <row r="74" spans="1:8" ht="15">
      <c r="A74" s="10"/>
      <c r="B74" s="1">
        <v>44322280</v>
      </c>
      <c r="C74" s="5" t="s">
        <v>785</v>
      </c>
      <c r="D74" s="1" t="s">
        <v>15</v>
      </c>
      <c r="E74" s="1" t="s">
        <v>131</v>
      </c>
      <c r="F74" s="1">
        <v>200</v>
      </c>
      <c r="G74" s="1">
        <f aca="true" t="shared" si="2" ref="G74:G105">F74*H74</f>
        <v>8000</v>
      </c>
      <c r="H74" s="1">
        <v>40</v>
      </c>
    </row>
    <row r="75" spans="1:8" ht="15">
      <c r="A75" s="10"/>
      <c r="B75" s="1">
        <v>44411120</v>
      </c>
      <c r="C75" s="5" t="s">
        <v>786</v>
      </c>
      <c r="D75" s="1" t="s">
        <v>15</v>
      </c>
      <c r="E75" s="1" t="s">
        <v>16</v>
      </c>
      <c r="F75" s="1">
        <v>4000</v>
      </c>
      <c r="G75" s="1">
        <f t="shared" si="2"/>
        <v>48000</v>
      </c>
      <c r="H75" s="1">
        <v>12</v>
      </c>
    </row>
    <row r="76" spans="1:8" ht="15">
      <c r="A76" s="10"/>
      <c r="B76" s="1">
        <v>44521100</v>
      </c>
      <c r="C76" s="5" t="s">
        <v>787</v>
      </c>
      <c r="D76" s="1" t="s">
        <v>15</v>
      </c>
      <c r="E76" s="1" t="s">
        <v>16</v>
      </c>
      <c r="F76" s="1">
        <v>3200</v>
      </c>
      <c r="G76" s="1">
        <f t="shared" si="2"/>
        <v>64000</v>
      </c>
      <c r="H76" s="1">
        <v>20</v>
      </c>
    </row>
    <row r="77" spans="1:8" ht="15">
      <c r="A77" s="10"/>
      <c r="B77" s="1">
        <v>44521120</v>
      </c>
      <c r="C77" s="5" t="s">
        <v>674</v>
      </c>
      <c r="D77" s="1" t="s">
        <v>15</v>
      </c>
      <c r="E77" s="1" t="s">
        <v>16</v>
      </c>
      <c r="F77" s="1">
        <v>5200</v>
      </c>
      <c r="G77" s="1">
        <f t="shared" si="2"/>
        <v>104000</v>
      </c>
      <c r="H77" s="1">
        <v>20</v>
      </c>
    </row>
    <row r="78" spans="1:8" ht="15">
      <c r="A78" s="10">
        <v>426900</v>
      </c>
      <c r="B78" s="1">
        <v>44111413</v>
      </c>
      <c r="C78" s="5" t="s">
        <v>788</v>
      </c>
      <c r="D78" s="1" t="s">
        <v>28</v>
      </c>
      <c r="E78" s="1" t="s">
        <v>29</v>
      </c>
      <c r="F78" s="1">
        <v>1200</v>
      </c>
      <c r="G78" s="1">
        <f t="shared" si="2"/>
        <v>108000</v>
      </c>
      <c r="H78" s="1">
        <v>90</v>
      </c>
    </row>
    <row r="79" spans="1:8" ht="15">
      <c r="A79" s="10"/>
      <c r="B79" s="1">
        <v>44831500</v>
      </c>
      <c r="C79" s="5" t="s">
        <v>789</v>
      </c>
      <c r="D79" s="1" t="s">
        <v>28</v>
      </c>
      <c r="E79" s="1" t="s">
        <v>29</v>
      </c>
      <c r="F79" s="1">
        <v>900</v>
      </c>
      <c r="G79" s="1">
        <f t="shared" si="2"/>
        <v>27000</v>
      </c>
      <c r="H79" s="1">
        <v>30</v>
      </c>
    </row>
    <row r="80" spans="1:8" ht="15">
      <c r="A80" s="10"/>
      <c r="B80" s="1">
        <v>39221460</v>
      </c>
      <c r="C80" s="5" t="s">
        <v>790</v>
      </c>
      <c r="D80" s="1" t="s">
        <v>28</v>
      </c>
      <c r="E80" s="1" t="s">
        <v>16</v>
      </c>
      <c r="F80" s="1">
        <v>800</v>
      </c>
      <c r="G80" s="1">
        <f t="shared" si="2"/>
        <v>9600</v>
      </c>
      <c r="H80" s="1">
        <v>12</v>
      </c>
    </row>
    <row r="81" spans="1:8" ht="30">
      <c r="A81" s="10"/>
      <c r="B81" s="1">
        <v>44192700</v>
      </c>
      <c r="C81" s="5" t="s">
        <v>791</v>
      </c>
      <c r="D81" s="1" t="s">
        <v>28</v>
      </c>
      <c r="E81" s="1" t="s">
        <v>16</v>
      </c>
      <c r="F81" s="1">
        <v>1400</v>
      </c>
      <c r="G81" s="1">
        <f t="shared" si="2"/>
        <v>16800</v>
      </c>
      <c r="H81" s="1">
        <v>12</v>
      </c>
    </row>
    <row r="82" spans="1:8" ht="15">
      <c r="A82" s="10"/>
      <c r="B82" s="1">
        <v>44111200</v>
      </c>
      <c r="C82" s="5" t="s">
        <v>792</v>
      </c>
      <c r="D82" s="1" t="s">
        <v>28</v>
      </c>
      <c r="E82" s="1" t="s">
        <v>29</v>
      </c>
      <c r="F82" s="1">
        <v>50</v>
      </c>
      <c r="G82" s="1">
        <f t="shared" si="2"/>
        <v>25000</v>
      </c>
      <c r="H82" s="1">
        <v>500</v>
      </c>
    </row>
    <row r="83" spans="1:8" ht="15">
      <c r="A83" s="10"/>
      <c r="B83" s="1">
        <v>14211000</v>
      </c>
      <c r="C83" s="5" t="s">
        <v>793</v>
      </c>
      <c r="D83" s="1" t="s">
        <v>28</v>
      </c>
      <c r="E83" s="1" t="s">
        <v>425</v>
      </c>
      <c r="F83" s="1">
        <v>6000</v>
      </c>
      <c r="G83" s="1">
        <f t="shared" si="2"/>
        <v>9000</v>
      </c>
      <c r="H83" s="1">
        <v>1.5</v>
      </c>
    </row>
    <row r="84" spans="1:8" ht="15">
      <c r="A84" s="10"/>
      <c r="B84" s="1">
        <v>43411500</v>
      </c>
      <c r="C84" s="5" t="s">
        <v>794</v>
      </c>
      <c r="D84" s="1" t="s">
        <v>28</v>
      </c>
      <c r="E84" s="1" t="s">
        <v>16</v>
      </c>
      <c r="F84" s="1">
        <v>55000</v>
      </c>
      <c r="G84" s="1">
        <f t="shared" si="2"/>
        <v>55000</v>
      </c>
      <c r="H84" s="1">
        <v>1</v>
      </c>
    </row>
    <row r="85" spans="1:8" ht="15">
      <c r="A85" s="10"/>
      <c r="B85" s="1">
        <v>43411500</v>
      </c>
      <c r="C85" s="5" t="s">
        <v>794</v>
      </c>
      <c r="D85" s="1" t="s">
        <v>28</v>
      </c>
      <c r="E85" s="1" t="s">
        <v>16</v>
      </c>
      <c r="F85" s="1">
        <v>35000</v>
      </c>
      <c r="G85" s="1">
        <f t="shared" si="2"/>
        <v>70000</v>
      </c>
      <c r="H85" s="1">
        <v>2</v>
      </c>
    </row>
    <row r="86" spans="1:8" ht="15">
      <c r="A86" s="10"/>
      <c r="B86" s="1">
        <v>44511330</v>
      </c>
      <c r="C86" s="5" t="s">
        <v>673</v>
      </c>
      <c r="D86" s="1" t="s">
        <v>28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42661300</v>
      </c>
      <c r="C87" s="5" t="s">
        <v>795</v>
      </c>
      <c r="D87" s="1" t="s">
        <v>28</v>
      </c>
      <c r="E87" s="1" t="s">
        <v>16</v>
      </c>
      <c r="F87" s="1">
        <v>70000</v>
      </c>
      <c r="G87" s="1">
        <f t="shared" si="2"/>
        <v>70000</v>
      </c>
      <c r="H87" s="1">
        <v>1</v>
      </c>
    </row>
    <row r="88" spans="1:8" ht="15">
      <c r="A88" s="10"/>
      <c r="B88" s="1">
        <v>44511340</v>
      </c>
      <c r="C88" s="5" t="s">
        <v>796</v>
      </c>
      <c r="D88" s="1" t="s">
        <v>28</v>
      </c>
      <c r="E88" s="1" t="s">
        <v>16</v>
      </c>
      <c r="F88" s="1">
        <v>1200</v>
      </c>
      <c r="G88" s="1">
        <f t="shared" si="2"/>
        <v>9600</v>
      </c>
      <c r="H88" s="1">
        <v>8</v>
      </c>
    </row>
    <row r="89" spans="1:8" ht="15">
      <c r="A89" s="10"/>
      <c r="B89" s="1">
        <v>44511340</v>
      </c>
      <c r="C89" s="5" t="s">
        <v>796</v>
      </c>
      <c r="D89" s="1" t="s">
        <v>28</v>
      </c>
      <c r="E89" s="1" t="s">
        <v>16</v>
      </c>
      <c r="F89" s="1">
        <v>600</v>
      </c>
      <c r="G89" s="1">
        <f t="shared" si="2"/>
        <v>4800</v>
      </c>
      <c r="H89" s="1">
        <v>8</v>
      </c>
    </row>
    <row r="90" spans="1:8" ht="15">
      <c r="A90" s="10"/>
      <c r="B90" s="1">
        <v>39240000</v>
      </c>
      <c r="C90" s="5" t="s">
        <v>797</v>
      </c>
      <c r="D90" s="1" t="s">
        <v>28</v>
      </c>
      <c r="E90" s="1" t="s">
        <v>16</v>
      </c>
      <c r="F90" s="1">
        <v>1000</v>
      </c>
      <c r="G90" s="1">
        <f t="shared" si="2"/>
        <v>50000</v>
      </c>
      <c r="H90" s="1">
        <v>50</v>
      </c>
    </row>
    <row r="91" spans="1:8" ht="15">
      <c r="A91" s="10"/>
      <c r="B91" s="1">
        <v>39240000</v>
      </c>
      <c r="C91" s="5" t="s">
        <v>797</v>
      </c>
      <c r="D91" s="1" t="s">
        <v>28</v>
      </c>
      <c r="E91" s="1" t="s">
        <v>16</v>
      </c>
      <c r="F91" s="1">
        <v>400</v>
      </c>
      <c r="G91" s="1">
        <f t="shared" si="2"/>
        <v>20000</v>
      </c>
      <c r="H91" s="1">
        <v>50</v>
      </c>
    </row>
    <row r="92" spans="1:8" ht="15">
      <c r="A92" s="10">
        <v>512200</v>
      </c>
      <c r="B92" s="1">
        <v>30211220</v>
      </c>
      <c r="C92" s="5" t="s">
        <v>167</v>
      </c>
      <c r="D92" s="1" t="s">
        <v>28</v>
      </c>
      <c r="E92" s="1" t="s">
        <v>16</v>
      </c>
      <c r="F92" s="1">
        <v>250000</v>
      </c>
      <c r="G92" s="1">
        <f t="shared" si="2"/>
        <v>1000000</v>
      </c>
      <c r="H92" s="1">
        <v>4</v>
      </c>
    </row>
    <row r="93" spans="1:8" ht="15">
      <c r="A93" s="8" t="s">
        <v>217</v>
      </c>
      <c r="B93" s="8"/>
      <c r="C93" s="8"/>
      <c r="D93" s="8"/>
      <c r="E93" s="8"/>
      <c r="F93" s="8"/>
      <c r="G93" s="3">
        <f>SUM(G94:G107)</f>
        <v>31755600</v>
      </c>
      <c r="H93" s="3"/>
    </row>
    <row r="94" spans="1:8" ht="15">
      <c r="A94" s="10">
        <v>421200</v>
      </c>
      <c r="B94" s="1">
        <v>65211100</v>
      </c>
      <c r="C94" s="5" t="s">
        <v>218</v>
      </c>
      <c r="D94" s="1" t="s">
        <v>38</v>
      </c>
      <c r="E94" s="1" t="s">
        <v>39</v>
      </c>
      <c r="F94" s="1">
        <v>5000000</v>
      </c>
      <c r="G94" s="1">
        <f aca="true" t="shared" si="3" ref="G94:G107">F94*H94</f>
        <v>5000000</v>
      </c>
      <c r="H94" s="1">
        <v>1</v>
      </c>
    </row>
    <row r="95" spans="1:8" ht="15">
      <c r="A95" s="10"/>
      <c r="B95" s="1">
        <v>65311100</v>
      </c>
      <c r="C95" s="5" t="s">
        <v>798</v>
      </c>
      <c r="D95" s="1" t="s">
        <v>38</v>
      </c>
      <c r="E95" s="1" t="s">
        <v>39</v>
      </c>
      <c r="F95" s="1">
        <v>10525600</v>
      </c>
      <c r="G95" s="1">
        <f t="shared" si="3"/>
        <v>10525600</v>
      </c>
      <c r="H95" s="1">
        <v>1</v>
      </c>
    </row>
    <row r="96" spans="1:8" ht="15">
      <c r="A96" s="10">
        <v>421300</v>
      </c>
      <c r="B96" s="1">
        <v>65111100</v>
      </c>
      <c r="C96" s="5" t="s">
        <v>799</v>
      </c>
      <c r="D96" s="1" t="s">
        <v>38</v>
      </c>
      <c r="E96" s="1" t="s">
        <v>39</v>
      </c>
      <c r="F96" s="1">
        <v>900000</v>
      </c>
      <c r="G96" s="1">
        <f t="shared" si="3"/>
        <v>900000</v>
      </c>
      <c r="H96" s="1">
        <v>1</v>
      </c>
    </row>
    <row r="97" spans="1:8" ht="30">
      <c r="A97" s="10"/>
      <c r="B97" s="1">
        <v>90921100</v>
      </c>
      <c r="C97" s="5" t="s">
        <v>800</v>
      </c>
      <c r="D97" s="1" t="s">
        <v>28</v>
      </c>
      <c r="E97" s="1" t="s">
        <v>222</v>
      </c>
      <c r="F97" s="1">
        <v>5</v>
      </c>
      <c r="G97" s="1">
        <f t="shared" si="3"/>
        <v>100000</v>
      </c>
      <c r="H97" s="1">
        <v>20000</v>
      </c>
    </row>
    <row r="98" spans="1:8" ht="30">
      <c r="A98" s="10">
        <v>421400</v>
      </c>
      <c r="B98" s="1">
        <v>64111200</v>
      </c>
      <c r="C98" s="5" t="s">
        <v>683</v>
      </c>
      <c r="D98" s="1" t="s">
        <v>38</v>
      </c>
      <c r="E98" s="1" t="s">
        <v>39</v>
      </c>
      <c r="F98" s="1">
        <v>3000000</v>
      </c>
      <c r="G98" s="1">
        <f t="shared" si="3"/>
        <v>3000000</v>
      </c>
      <c r="H98" s="1">
        <v>1</v>
      </c>
    </row>
    <row r="99" spans="1:8" ht="15">
      <c r="A99" s="10"/>
      <c r="B99" s="1">
        <v>64211110</v>
      </c>
      <c r="C99" s="5" t="s">
        <v>684</v>
      </c>
      <c r="D99" s="1" t="s">
        <v>15</v>
      </c>
      <c r="E99" s="1" t="s">
        <v>39</v>
      </c>
      <c r="F99" s="1">
        <v>3386000</v>
      </c>
      <c r="G99" s="1">
        <f t="shared" si="3"/>
        <v>3386000</v>
      </c>
      <c r="H99" s="1">
        <v>1</v>
      </c>
    </row>
    <row r="100" spans="1:8" ht="15">
      <c r="A100" s="10"/>
      <c r="B100" s="1">
        <v>64211130</v>
      </c>
      <c r="C100" s="5" t="s">
        <v>685</v>
      </c>
      <c r="D100" s="1" t="s">
        <v>38</v>
      </c>
      <c r="E100" s="1" t="s">
        <v>39</v>
      </c>
      <c r="F100" s="1">
        <v>2240000</v>
      </c>
      <c r="G100" s="1">
        <f t="shared" si="3"/>
        <v>2240000</v>
      </c>
      <c r="H100" s="1">
        <v>1</v>
      </c>
    </row>
    <row r="101" spans="1:8" ht="30">
      <c r="A101" s="10"/>
      <c r="B101" s="1">
        <v>72411100</v>
      </c>
      <c r="C101" s="5" t="s">
        <v>227</v>
      </c>
      <c r="D101" s="1" t="s">
        <v>15</v>
      </c>
      <c r="E101" s="1" t="s">
        <v>39</v>
      </c>
      <c r="F101" s="1">
        <v>114000</v>
      </c>
      <c r="G101" s="1">
        <f t="shared" si="3"/>
        <v>114000</v>
      </c>
      <c r="H101" s="1">
        <v>1</v>
      </c>
    </row>
    <row r="102" spans="1:8" ht="30">
      <c r="A102" s="10">
        <v>421500</v>
      </c>
      <c r="B102" s="1">
        <v>66511170</v>
      </c>
      <c r="C102" s="5" t="s">
        <v>686</v>
      </c>
      <c r="D102" s="1" t="s">
        <v>38</v>
      </c>
      <c r="E102" s="1" t="s">
        <v>39</v>
      </c>
      <c r="F102" s="1">
        <v>310000</v>
      </c>
      <c r="G102" s="1">
        <f t="shared" si="3"/>
        <v>310000</v>
      </c>
      <c r="H102" s="1">
        <v>1</v>
      </c>
    </row>
    <row r="103" spans="1:8" ht="30">
      <c r="A103" s="10">
        <v>422200</v>
      </c>
      <c r="B103" s="1">
        <v>60411200</v>
      </c>
      <c r="C103" s="5" t="s">
        <v>230</v>
      </c>
      <c r="D103" s="1" t="s">
        <v>38</v>
      </c>
      <c r="E103" s="1" t="s">
        <v>39</v>
      </c>
      <c r="F103" s="1">
        <v>1000000</v>
      </c>
      <c r="G103" s="1">
        <f t="shared" si="3"/>
        <v>1000000</v>
      </c>
      <c r="H103" s="1">
        <v>1</v>
      </c>
    </row>
    <row r="104" spans="1:8" ht="30">
      <c r="A104" s="10">
        <v>423200</v>
      </c>
      <c r="B104" s="1">
        <v>72261160</v>
      </c>
      <c r="C104" s="5" t="s">
        <v>801</v>
      </c>
      <c r="D104" s="1" t="s">
        <v>38</v>
      </c>
      <c r="E104" s="1" t="s">
        <v>39</v>
      </c>
      <c r="F104" s="1">
        <v>180000</v>
      </c>
      <c r="G104" s="1">
        <f t="shared" si="3"/>
        <v>180000</v>
      </c>
      <c r="H104" s="1">
        <v>1</v>
      </c>
    </row>
    <row r="105" spans="1:8" ht="15">
      <c r="A105" s="10">
        <v>423700</v>
      </c>
      <c r="B105" s="1">
        <v>79111200</v>
      </c>
      <c r="C105" s="5" t="s">
        <v>687</v>
      </c>
      <c r="D105" s="1" t="s">
        <v>38</v>
      </c>
      <c r="E105" s="1" t="s">
        <v>39</v>
      </c>
      <c r="F105" s="1">
        <v>1000000</v>
      </c>
      <c r="G105" s="1">
        <f t="shared" si="3"/>
        <v>1000000</v>
      </c>
      <c r="H105" s="1">
        <v>1</v>
      </c>
    </row>
    <row r="106" spans="1:8" ht="15">
      <c r="A106" s="10">
        <v>425200</v>
      </c>
      <c r="B106" s="1">
        <v>50111130</v>
      </c>
      <c r="C106" s="5" t="s">
        <v>802</v>
      </c>
      <c r="D106" s="1" t="s">
        <v>28</v>
      </c>
      <c r="E106" s="1" t="s">
        <v>39</v>
      </c>
      <c r="F106" s="1">
        <v>2000000</v>
      </c>
      <c r="G106" s="1">
        <f t="shared" si="3"/>
        <v>2000000</v>
      </c>
      <c r="H106" s="1">
        <v>1</v>
      </c>
    </row>
    <row r="107" spans="1:8" ht="30">
      <c r="A107" s="10"/>
      <c r="B107" s="1">
        <v>50311120</v>
      </c>
      <c r="C107" s="5" t="s">
        <v>255</v>
      </c>
      <c r="D107" s="1" t="s">
        <v>28</v>
      </c>
      <c r="E107" s="1" t="s">
        <v>39</v>
      </c>
      <c r="F107" s="1">
        <v>2000000</v>
      </c>
      <c r="G107" s="1">
        <f t="shared" si="3"/>
        <v>2000000</v>
      </c>
      <c r="H107" s="1">
        <v>1</v>
      </c>
    </row>
    <row r="108" spans="1:8" ht="39.75" customHeight="1">
      <c r="A108" s="9" t="s">
        <v>260</v>
      </c>
      <c r="B108" s="9"/>
      <c r="C108" s="9"/>
      <c r="D108" s="9"/>
      <c r="E108" s="9"/>
      <c r="F108" s="9"/>
      <c r="G108" s="6">
        <f>SUM(G109)</f>
        <v>1000000</v>
      </c>
      <c r="H108" s="6"/>
    </row>
    <row r="109" spans="1:8" ht="15">
      <c r="A109" s="8" t="s">
        <v>195</v>
      </c>
      <c r="B109" s="8"/>
      <c r="C109" s="8"/>
      <c r="D109" s="8"/>
      <c r="E109" s="8"/>
      <c r="F109" s="8"/>
      <c r="G109" s="3">
        <f>SUM(G110:G110)</f>
        <v>1000000</v>
      </c>
      <c r="H109" s="3"/>
    </row>
    <row r="110" spans="1:8" ht="15">
      <c r="A110" s="10">
        <v>513400</v>
      </c>
      <c r="B110" s="1">
        <v>71241200</v>
      </c>
      <c r="C110" s="5" t="s">
        <v>262</v>
      </c>
      <c r="D110" s="1" t="s">
        <v>233</v>
      </c>
      <c r="E110" s="1" t="s">
        <v>39</v>
      </c>
      <c r="F110" s="1">
        <v>1000000</v>
      </c>
      <c r="G110" s="1">
        <f>F110*H110</f>
        <v>1000000</v>
      </c>
      <c r="H110" s="1">
        <v>1</v>
      </c>
    </row>
    <row r="111" spans="1:8" ht="39.75" customHeight="1">
      <c r="A111" s="9" t="s">
        <v>298</v>
      </c>
      <c r="B111" s="9"/>
      <c r="C111" s="9"/>
      <c r="D111" s="9"/>
      <c r="E111" s="9"/>
      <c r="F111" s="9"/>
      <c r="G111" s="6">
        <f>SUM(G112)</f>
        <v>1000000</v>
      </c>
      <c r="H111" s="6"/>
    </row>
    <row r="112" spans="1:8" ht="15">
      <c r="A112" s="8" t="s">
        <v>13</v>
      </c>
      <c r="B112" s="8"/>
      <c r="C112" s="8"/>
      <c r="D112" s="8"/>
      <c r="E112" s="8"/>
      <c r="F112" s="8"/>
      <c r="G112" s="3">
        <f>SUM(G113:G132)</f>
        <v>1000000</v>
      </c>
      <c r="H112" s="3"/>
    </row>
    <row r="113" spans="1:8" ht="15">
      <c r="A113" s="10">
        <v>426100</v>
      </c>
      <c r="B113" s="1">
        <v>30141200</v>
      </c>
      <c r="C113" s="5" t="s">
        <v>73</v>
      </c>
      <c r="D113" s="1" t="s">
        <v>28</v>
      </c>
      <c r="E113" s="1" t="s">
        <v>16</v>
      </c>
      <c r="F113" s="1">
        <v>2500</v>
      </c>
      <c r="G113" s="1">
        <f aca="true" t="shared" si="4" ref="G113:G132">F113*H113</f>
        <v>30000</v>
      </c>
      <c r="H113" s="1">
        <v>12</v>
      </c>
    </row>
    <row r="114" spans="1:8" ht="15">
      <c r="A114" s="10"/>
      <c r="B114" s="1">
        <v>30192100</v>
      </c>
      <c r="C114" s="5" t="s">
        <v>74</v>
      </c>
      <c r="D114" s="1" t="s">
        <v>28</v>
      </c>
      <c r="E114" s="1" t="s">
        <v>16</v>
      </c>
      <c r="F114" s="1">
        <v>100</v>
      </c>
      <c r="G114" s="1">
        <f t="shared" si="4"/>
        <v>6000</v>
      </c>
      <c r="H114" s="1">
        <v>60</v>
      </c>
    </row>
    <row r="115" spans="1:8" ht="15">
      <c r="A115" s="10"/>
      <c r="B115" s="1">
        <v>30192121</v>
      </c>
      <c r="C115" s="5" t="s">
        <v>77</v>
      </c>
      <c r="D115" s="1" t="s">
        <v>28</v>
      </c>
      <c r="E115" s="1" t="s">
        <v>16</v>
      </c>
      <c r="F115" s="1">
        <v>150</v>
      </c>
      <c r="G115" s="1">
        <f t="shared" si="4"/>
        <v>18000</v>
      </c>
      <c r="H115" s="1">
        <v>120</v>
      </c>
    </row>
    <row r="116" spans="1:8" ht="15">
      <c r="A116" s="10"/>
      <c r="B116" s="1">
        <v>30192130</v>
      </c>
      <c r="C116" s="5" t="s">
        <v>79</v>
      </c>
      <c r="D116" s="1" t="s">
        <v>28</v>
      </c>
      <c r="E116" s="1" t="s">
        <v>16</v>
      </c>
      <c r="F116" s="1">
        <v>100</v>
      </c>
      <c r="G116" s="1">
        <f t="shared" si="4"/>
        <v>6000</v>
      </c>
      <c r="H116" s="1">
        <v>60</v>
      </c>
    </row>
    <row r="117" spans="1:8" ht="15">
      <c r="A117" s="10"/>
      <c r="B117" s="1">
        <v>30192133</v>
      </c>
      <c r="C117" s="5" t="s">
        <v>80</v>
      </c>
      <c r="D117" s="1" t="s">
        <v>28</v>
      </c>
      <c r="E117" s="1" t="s">
        <v>16</v>
      </c>
      <c r="F117" s="1">
        <v>250</v>
      </c>
      <c r="G117" s="1">
        <f t="shared" si="4"/>
        <v>7500</v>
      </c>
      <c r="H117" s="1">
        <v>30</v>
      </c>
    </row>
    <row r="118" spans="1:8" ht="15">
      <c r="A118" s="10"/>
      <c r="B118" s="1">
        <v>30192160</v>
      </c>
      <c r="C118" s="5" t="s">
        <v>619</v>
      </c>
      <c r="D118" s="1" t="s">
        <v>28</v>
      </c>
      <c r="E118" s="1" t="s">
        <v>16</v>
      </c>
      <c r="F118" s="1">
        <v>350</v>
      </c>
      <c r="G118" s="1">
        <f t="shared" si="4"/>
        <v>10500</v>
      </c>
      <c r="H118" s="1">
        <v>30</v>
      </c>
    </row>
    <row r="119" spans="1:8" ht="30">
      <c r="A119" s="10"/>
      <c r="B119" s="1">
        <v>30192210</v>
      </c>
      <c r="C119" s="5" t="s">
        <v>620</v>
      </c>
      <c r="D119" s="1" t="s">
        <v>28</v>
      </c>
      <c r="E119" s="1" t="s">
        <v>16</v>
      </c>
      <c r="F119" s="1">
        <v>500</v>
      </c>
      <c r="G119" s="1">
        <f t="shared" si="4"/>
        <v>18000</v>
      </c>
      <c r="H119" s="1">
        <v>36</v>
      </c>
    </row>
    <row r="120" spans="1:8" ht="30">
      <c r="A120" s="10"/>
      <c r="B120" s="1">
        <v>30192220</v>
      </c>
      <c r="C120" s="5" t="s">
        <v>803</v>
      </c>
      <c r="D120" s="1" t="s">
        <v>28</v>
      </c>
      <c r="E120" s="1" t="s">
        <v>16</v>
      </c>
      <c r="F120" s="1">
        <v>250</v>
      </c>
      <c r="G120" s="1">
        <f t="shared" si="4"/>
        <v>9000</v>
      </c>
      <c r="H120" s="1">
        <v>36</v>
      </c>
    </row>
    <row r="121" spans="1:8" ht="15">
      <c r="A121" s="10"/>
      <c r="B121" s="1">
        <v>30192710</v>
      </c>
      <c r="C121" s="5" t="s">
        <v>621</v>
      </c>
      <c r="D121" s="1" t="s">
        <v>28</v>
      </c>
      <c r="E121" s="1" t="s">
        <v>16</v>
      </c>
      <c r="F121" s="1">
        <v>300</v>
      </c>
      <c r="G121" s="1">
        <f t="shared" si="4"/>
        <v>18000</v>
      </c>
      <c r="H121" s="1">
        <v>60</v>
      </c>
    </row>
    <row r="122" spans="1:8" ht="15">
      <c r="A122" s="10"/>
      <c r="B122" s="1">
        <v>30192720</v>
      </c>
      <c r="C122" s="5" t="s">
        <v>83</v>
      </c>
      <c r="D122" s="1" t="s">
        <v>28</v>
      </c>
      <c r="E122" s="1" t="s">
        <v>16</v>
      </c>
      <c r="F122" s="1">
        <v>200</v>
      </c>
      <c r="G122" s="1">
        <f t="shared" si="4"/>
        <v>6000</v>
      </c>
      <c r="H122" s="1">
        <v>30</v>
      </c>
    </row>
    <row r="123" spans="1:8" ht="15">
      <c r="A123" s="10"/>
      <c r="B123" s="1">
        <v>30197111</v>
      </c>
      <c r="C123" s="5" t="s">
        <v>88</v>
      </c>
      <c r="D123" s="1" t="s">
        <v>28</v>
      </c>
      <c r="E123" s="1" t="s">
        <v>89</v>
      </c>
      <c r="F123" s="1">
        <v>150</v>
      </c>
      <c r="G123" s="1">
        <f t="shared" si="4"/>
        <v>9000</v>
      </c>
      <c r="H123" s="1">
        <v>60</v>
      </c>
    </row>
    <row r="124" spans="1:8" ht="15">
      <c r="A124" s="10"/>
      <c r="B124" s="1">
        <v>30197231</v>
      </c>
      <c r="C124" s="5" t="s">
        <v>92</v>
      </c>
      <c r="D124" s="1" t="s">
        <v>28</v>
      </c>
      <c r="E124" s="1" t="s">
        <v>16</v>
      </c>
      <c r="F124" s="1">
        <v>15</v>
      </c>
      <c r="G124" s="1">
        <f t="shared" si="4"/>
        <v>13500</v>
      </c>
      <c r="H124" s="1">
        <v>900</v>
      </c>
    </row>
    <row r="125" spans="1:8" ht="15">
      <c r="A125" s="10"/>
      <c r="B125" s="1">
        <v>30197232</v>
      </c>
      <c r="C125" s="5" t="s">
        <v>93</v>
      </c>
      <c r="D125" s="1" t="s">
        <v>28</v>
      </c>
      <c r="E125" s="1" t="s">
        <v>16</v>
      </c>
      <c r="F125" s="1">
        <v>150</v>
      </c>
      <c r="G125" s="1">
        <f t="shared" si="4"/>
        <v>9000</v>
      </c>
      <c r="H125" s="1">
        <v>60</v>
      </c>
    </row>
    <row r="126" spans="1:8" ht="15">
      <c r="A126" s="10"/>
      <c r="B126" s="1">
        <v>30197234</v>
      </c>
      <c r="C126" s="5" t="s">
        <v>95</v>
      </c>
      <c r="D126" s="1" t="s">
        <v>28</v>
      </c>
      <c r="E126" s="1" t="s">
        <v>16</v>
      </c>
      <c r="F126" s="1">
        <v>800</v>
      </c>
      <c r="G126" s="1">
        <f t="shared" si="4"/>
        <v>12000</v>
      </c>
      <c r="H126" s="1">
        <v>15</v>
      </c>
    </row>
    <row r="127" spans="1:8" ht="15">
      <c r="A127" s="10"/>
      <c r="B127" s="1">
        <v>30197322</v>
      </c>
      <c r="C127" s="5" t="s">
        <v>97</v>
      </c>
      <c r="D127" s="1" t="s">
        <v>28</v>
      </c>
      <c r="E127" s="1" t="s">
        <v>16</v>
      </c>
      <c r="F127" s="1">
        <v>1700</v>
      </c>
      <c r="G127" s="1">
        <f t="shared" si="4"/>
        <v>25500</v>
      </c>
      <c r="H127" s="1">
        <v>15</v>
      </c>
    </row>
    <row r="128" spans="1:8" ht="15">
      <c r="A128" s="10"/>
      <c r="B128" s="1">
        <v>30197622</v>
      </c>
      <c r="C128" s="5" t="s">
        <v>100</v>
      </c>
      <c r="D128" s="1" t="s">
        <v>28</v>
      </c>
      <c r="E128" s="1" t="s">
        <v>29</v>
      </c>
      <c r="F128" s="1">
        <v>700</v>
      </c>
      <c r="G128" s="1">
        <f t="shared" si="4"/>
        <v>700000</v>
      </c>
      <c r="H128" s="1">
        <v>1000</v>
      </c>
    </row>
    <row r="129" spans="1:8" ht="15">
      <c r="A129" s="10"/>
      <c r="B129" s="1">
        <v>30199420</v>
      </c>
      <c r="C129" s="5" t="s">
        <v>630</v>
      </c>
      <c r="D129" s="1" t="s">
        <v>28</v>
      </c>
      <c r="E129" s="1" t="s">
        <v>16</v>
      </c>
      <c r="F129" s="1">
        <v>250</v>
      </c>
      <c r="G129" s="1">
        <f t="shared" si="4"/>
        <v>15000</v>
      </c>
      <c r="H129" s="1">
        <v>60</v>
      </c>
    </row>
    <row r="130" spans="1:8" ht="15">
      <c r="A130" s="10"/>
      <c r="B130" s="1">
        <v>30237411</v>
      </c>
      <c r="C130" s="5" t="s">
        <v>124</v>
      </c>
      <c r="D130" s="1" t="s">
        <v>28</v>
      </c>
      <c r="E130" s="1" t="s">
        <v>16</v>
      </c>
      <c r="F130" s="1">
        <v>2500</v>
      </c>
      <c r="G130" s="1">
        <f t="shared" si="4"/>
        <v>30000</v>
      </c>
      <c r="H130" s="1">
        <v>12</v>
      </c>
    </row>
    <row r="131" spans="1:8" ht="15">
      <c r="A131" s="10"/>
      <c r="B131" s="1">
        <v>30237460</v>
      </c>
      <c r="C131" s="5" t="s">
        <v>126</v>
      </c>
      <c r="D131" s="1" t="s">
        <v>28</v>
      </c>
      <c r="E131" s="1" t="s">
        <v>16</v>
      </c>
      <c r="F131" s="1">
        <v>3500</v>
      </c>
      <c r="G131" s="1">
        <f t="shared" si="4"/>
        <v>52500</v>
      </c>
      <c r="H131" s="1">
        <v>15</v>
      </c>
    </row>
    <row r="132" spans="1:8" ht="15">
      <c r="A132" s="10"/>
      <c r="B132" s="1">
        <v>39292510</v>
      </c>
      <c r="C132" s="5" t="s">
        <v>636</v>
      </c>
      <c r="D132" s="1" t="s">
        <v>28</v>
      </c>
      <c r="E132" s="1" t="s">
        <v>16</v>
      </c>
      <c r="F132" s="1">
        <v>150</v>
      </c>
      <c r="G132" s="1">
        <f t="shared" si="4"/>
        <v>4500</v>
      </c>
      <c r="H132" s="1">
        <v>30</v>
      </c>
    </row>
    <row r="133" spans="1:8" ht="39.75" customHeight="1">
      <c r="A133" s="9" t="s">
        <v>306</v>
      </c>
      <c r="B133" s="9"/>
      <c r="C133" s="9"/>
      <c r="D133" s="9"/>
      <c r="E133" s="9"/>
      <c r="F133" s="9"/>
      <c r="G133" s="6">
        <f>SUM(G134+G136)</f>
        <v>40000000</v>
      </c>
      <c r="H133" s="6"/>
    </row>
    <row r="134" spans="1:8" ht="15">
      <c r="A134" s="8" t="s">
        <v>195</v>
      </c>
      <c r="B134" s="8"/>
      <c r="C134" s="8"/>
      <c r="D134" s="8"/>
      <c r="E134" s="8"/>
      <c r="F134" s="8"/>
      <c r="G134" s="3">
        <f>SUM(G135:G135)</f>
        <v>39600000</v>
      </c>
      <c r="H134" s="3"/>
    </row>
    <row r="135" spans="1:8" ht="30">
      <c r="A135" s="10">
        <v>425100</v>
      </c>
      <c r="B135" s="1">
        <v>45231187</v>
      </c>
      <c r="C135" s="5" t="s">
        <v>307</v>
      </c>
      <c r="D135" s="1" t="s">
        <v>233</v>
      </c>
      <c r="E135" s="1" t="s">
        <v>39</v>
      </c>
      <c r="F135" s="1">
        <v>39600000</v>
      </c>
      <c r="G135" s="1">
        <f>F135*H135</f>
        <v>39600000</v>
      </c>
      <c r="H135" s="1">
        <v>1</v>
      </c>
    </row>
    <row r="136" spans="1:8" ht="15">
      <c r="A136" s="8" t="s">
        <v>217</v>
      </c>
      <c r="B136" s="8"/>
      <c r="C136" s="8"/>
      <c r="D136" s="8"/>
      <c r="E136" s="8"/>
      <c r="F136" s="8"/>
      <c r="G136" s="3">
        <f>SUM(G137:G137)</f>
        <v>400000</v>
      </c>
      <c r="H136" s="3"/>
    </row>
    <row r="137" spans="1:8" ht="15">
      <c r="A137" s="10">
        <v>425100</v>
      </c>
      <c r="B137" s="1">
        <v>71351540</v>
      </c>
      <c r="C137" s="5" t="s">
        <v>309</v>
      </c>
      <c r="D137" s="1" t="s">
        <v>233</v>
      </c>
      <c r="E137" s="1" t="s">
        <v>39</v>
      </c>
      <c r="F137" s="1">
        <v>400000</v>
      </c>
      <c r="G137" s="1">
        <f>F137*H137</f>
        <v>400000</v>
      </c>
      <c r="H137" s="1">
        <v>1</v>
      </c>
    </row>
    <row r="138" spans="1:8" ht="39.75" customHeight="1">
      <c r="A138" s="9" t="s">
        <v>344</v>
      </c>
      <c r="B138" s="9"/>
      <c r="C138" s="9"/>
      <c r="D138" s="9"/>
      <c r="E138" s="9"/>
      <c r="F138" s="9"/>
      <c r="G138" s="6">
        <f>SUM(G139)</f>
        <v>8882885</v>
      </c>
      <c r="H138" s="6"/>
    </row>
    <row r="139" spans="1:8" ht="15">
      <c r="A139" s="8" t="s">
        <v>13</v>
      </c>
      <c r="B139" s="8"/>
      <c r="C139" s="8"/>
      <c r="D139" s="8"/>
      <c r="E139" s="8"/>
      <c r="F139" s="8"/>
      <c r="G139" s="3">
        <f>SUM(G140:G152)</f>
        <v>8882885</v>
      </c>
      <c r="H139" s="3"/>
    </row>
    <row r="140" spans="1:8" ht="15">
      <c r="A140" s="10">
        <v>512900</v>
      </c>
      <c r="B140" s="1">
        <v>42418100</v>
      </c>
      <c r="C140" s="5" t="s">
        <v>702</v>
      </c>
      <c r="D140" s="1" t="s">
        <v>28</v>
      </c>
      <c r="E140" s="1" t="s">
        <v>16</v>
      </c>
      <c r="F140" s="1">
        <v>5225</v>
      </c>
      <c r="G140" s="1">
        <f aca="true" t="shared" si="5" ref="G140:G152">F140*H140</f>
        <v>214225</v>
      </c>
      <c r="H140" s="1">
        <v>41</v>
      </c>
    </row>
    <row r="141" spans="1:8" ht="15">
      <c r="A141" s="10"/>
      <c r="B141" s="1">
        <v>42418100</v>
      </c>
      <c r="C141" s="5" t="s">
        <v>702</v>
      </c>
      <c r="D141" s="1" t="s">
        <v>28</v>
      </c>
      <c r="E141" s="1" t="s">
        <v>131</v>
      </c>
      <c r="F141" s="1">
        <v>750</v>
      </c>
      <c r="G141" s="1">
        <f t="shared" si="5"/>
        <v>315000</v>
      </c>
      <c r="H141" s="1">
        <v>420</v>
      </c>
    </row>
    <row r="142" spans="1:8" ht="15">
      <c r="A142" s="10"/>
      <c r="B142" s="1">
        <v>42418100</v>
      </c>
      <c r="C142" s="5" t="s">
        <v>702</v>
      </c>
      <c r="D142" s="1" t="s">
        <v>28</v>
      </c>
      <c r="E142" s="1" t="s">
        <v>131</v>
      </c>
      <c r="F142" s="1">
        <v>640</v>
      </c>
      <c r="G142" s="1">
        <f t="shared" si="5"/>
        <v>445440</v>
      </c>
      <c r="H142" s="1">
        <v>696</v>
      </c>
    </row>
    <row r="143" spans="1:8" ht="15">
      <c r="A143" s="10"/>
      <c r="B143" s="1">
        <v>42418100</v>
      </c>
      <c r="C143" s="5" t="s">
        <v>702</v>
      </c>
      <c r="D143" s="1" t="s">
        <v>28</v>
      </c>
      <c r="E143" s="1" t="s">
        <v>131</v>
      </c>
      <c r="F143" s="1">
        <v>450</v>
      </c>
      <c r="G143" s="1">
        <f t="shared" si="5"/>
        <v>243900</v>
      </c>
      <c r="H143" s="1">
        <v>542</v>
      </c>
    </row>
    <row r="144" spans="1:8" ht="15">
      <c r="A144" s="10"/>
      <c r="B144" s="1">
        <v>42418100</v>
      </c>
      <c r="C144" s="5" t="s">
        <v>702</v>
      </c>
      <c r="D144" s="1" t="s">
        <v>28</v>
      </c>
      <c r="E144" s="1" t="s">
        <v>131</v>
      </c>
      <c r="F144" s="1">
        <v>490</v>
      </c>
      <c r="G144" s="1">
        <f t="shared" si="5"/>
        <v>147000</v>
      </c>
      <c r="H144" s="1">
        <v>300</v>
      </c>
    </row>
    <row r="145" spans="1:8" ht="15">
      <c r="A145" s="10"/>
      <c r="B145" s="1">
        <v>42418100</v>
      </c>
      <c r="C145" s="5" t="s">
        <v>702</v>
      </c>
      <c r="D145" s="1" t="s">
        <v>28</v>
      </c>
      <c r="E145" s="1" t="s">
        <v>131</v>
      </c>
      <c r="F145" s="1">
        <v>3050</v>
      </c>
      <c r="G145" s="1">
        <f t="shared" si="5"/>
        <v>634400</v>
      </c>
      <c r="H145" s="1">
        <v>208</v>
      </c>
    </row>
    <row r="146" spans="1:8" ht="15">
      <c r="A146" s="10"/>
      <c r="B146" s="1">
        <v>42418100</v>
      </c>
      <c r="C146" s="5" t="s">
        <v>702</v>
      </c>
      <c r="D146" s="1" t="s">
        <v>28</v>
      </c>
      <c r="E146" s="1" t="s">
        <v>222</v>
      </c>
      <c r="F146" s="1">
        <v>6580</v>
      </c>
      <c r="G146" s="1">
        <f t="shared" si="5"/>
        <v>2052960</v>
      </c>
      <c r="H146" s="1">
        <v>312</v>
      </c>
    </row>
    <row r="147" spans="1:8" ht="15">
      <c r="A147" s="10"/>
      <c r="B147" s="1">
        <v>42418100</v>
      </c>
      <c r="C147" s="5" t="s">
        <v>702</v>
      </c>
      <c r="D147" s="1" t="s">
        <v>28</v>
      </c>
      <c r="E147" s="1" t="s">
        <v>16</v>
      </c>
      <c r="F147" s="1">
        <v>6010</v>
      </c>
      <c r="G147" s="1">
        <f t="shared" si="5"/>
        <v>937560</v>
      </c>
      <c r="H147" s="1">
        <v>156</v>
      </c>
    </row>
    <row r="148" spans="1:8" ht="15">
      <c r="A148" s="10"/>
      <c r="B148" s="1">
        <v>42418100</v>
      </c>
      <c r="C148" s="5" t="s">
        <v>702</v>
      </c>
      <c r="D148" s="1" t="s">
        <v>28</v>
      </c>
      <c r="E148" s="1" t="s">
        <v>16</v>
      </c>
      <c r="F148" s="1">
        <v>1200</v>
      </c>
      <c r="G148" s="1">
        <f t="shared" si="5"/>
        <v>734400</v>
      </c>
      <c r="H148" s="1">
        <v>612</v>
      </c>
    </row>
    <row r="149" spans="1:8" ht="15">
      <c r="A149" s="10"/>
      <c r="B149" s="1">
        <v>42418100</v>
      </c>
      <c r="C149" s="5" t="s">
        <v>702</v>
      </c>
      <c r="D149" s="1" t="s">
        <v>28</v>
      </c>
      <c r="E149" s="1" t="s">
        <v>16</v>
      </c>
      <c r="F149" s="1">
        <v>760000</v>
      </c>
      <c r="G149" s="1">
        <f t="shared" si="5"/>
        <v>1520000</v>
      </c>
      <c r="H149" s="1">
        <v>2</v>
      </c>
    </row>
    <row r="150" spans="1:8" ht="15">
      <c r="A150" s="10"/>
      <c r="B150" s="1">
        <v>42418100</v>
      </c>
      <c r="C150" s="5" t="s">
        <v>702</v>
      </c>
      <c r="D150" s="1" t="s">
        <v>28</v>
      </c>
      <c r="E150" s="1" t="s">
        <v>16</v>
      </c>
      <c r="F150" s="1">
        <v>145000</v>
      </c>
      <c r="G150" s="1">
        <f t="shared" si="5"/>
        <v>1160000</v>
      </c>
      <c r="H150" s="1">
        <v>8</v>
      </c>
    </row>
    <row r="151" spans="1:8" ht="15">
      <c r="A151" s="10"/>
      <c r="B151" s="1">
        <v>42418100</v>
      </c>
      <c r="C151" s="5" t="s">
        <v>702</v>
      </c>
      <c r="D151" s="1" t="s">
        <v>28</v>
      </c>
      <c r="E151" s="1" t="s">
        <v>16</v>
      </c>
      <c r="F151" s="1">
        <v>138000</v>
      </c>
      <c r="G151" s="1">
        <f t="shared" si="5"/>
        <v>414000</v>
      </c>
      <c r="H151" s="1">
        <v>3</v>
      </c>
    </row>
    <row r="152" spans="1:8" ht="15">
      <c r="A152" s="10"/>
      <c r="B152" s="1">
        <v>42418100</v>
      </c>
      <c r="C152" s="5" t="s">
        <v>702</v>
      </c>
      <c r="D152" s="1" t="s">
        <v>28</v>
      </c>
      <c r="E152" s="1" t="s">
        <v>16</v>
      </c>
      <c r="F152" s="1">
        <v>64000</v>
      </c>
      <c r="G152" s="1">
        <f t="shared" si="5"/>
        <v>64000</v>
      </c>
      <c r="H152" s="1">
        <v>1</v>
      </c>
    </row>
    <row r="153" spans="1:8" ht="39.75" customHeight="1">
      <c r="A153" s="9" t="s">
        <v>379</v>
      </c>
      <c r="B153" s="9"/>
      <c r="C153" s="9"/>
      <c r="D153" s="9"/>
      <c r="E153" s="9"/>
      <c r="F153" s="9"/>
      <c r="G153" s="6">
        <f>SUM(G154)</f>
        <v>270829100</v>
      </c>
      <c r="H153" s="6"/>
    </row>
    <row r="154" spans="1:8" ht="15">
      <c r="A154" s="8" t="s">
        <v>217</v>
      </c>
      <c r="B154" s="8"/>
      <c r="C154" s="8"/>
      <c r="D154" s="8"/>
      <c r="E154" s="8"/>
      <c r="F154" s="8"/>
      <c r="G154" s="3">
        <f>SUM(G155:G155)</f>
        <v>270829100</v>
      </c>
      <c r="H154" s="3"/>
    </row>
    <row r="155" spans="1:8" ht="15">
      <c r="A155" s="10">
        <v>421300</v>
      </c>
      <c r="B155" s="1">
        <v>90900000</v>
      </c>
      <c r="C155" s="5" t="s">
        <v>804</v>
      </c>
      <c r="D155" s="1" t="s">
        <v>233</v>
      </c>
      <c r="E155" s="1" t="s">
        <v>39</v>
      </c>
      <c r="F155" s="1">
        <v>270829100</v>
      </c>
      <c r="G155" s="1">
        <f>F155*H155</f>
        <v>270829100</v>
      </c>
      <c r="H155" s="1">
        <v>1</v>
      </c>
    </row>
    <row r="156" spans="1:8" ht="39.75" customHeight="1">
      <c r="A156" s="9" t="s">
        <v>397</v>
      </c>
      <c r="B156" s="9"/>
      <c r="C156" s="9"/>
      <c r="D156" s="9"/>
      <c r="E156" s="9"/>
      <c r="F156" s="9"/>
      <c r="G156" s="6">
        <f>SUM(G157)</f>
        <v>90750000</v>
      </c>
      <c r="H156" s="6"/>
    </row>
    <row r="157" spans="1:8" ht="15">
      <c r="A157" s="8" t="s">
        <v>195</v>
      </c>
      <c r="B157" s="8"/>
      <c r="C157" s="8"/>
      <c r="D157" s="8"/>
      <c r="E157" s="8"/>
      <c r="F157" s="8"/>
      <c r="G157" s="3">
        <f>SUM(G158:G158)</f>
        <v>90750000</v>
      </c>
      <c r="H157" s="3"/>
    </row>
    <row r="158" spans="1:8" ht="15">
      <c r="A158" s="10">
        <v>421300</v>
      </c>
      <c r="B158" s="1">
        <v>77311600</v>
      </c>
      <c r="C158" s="5" t="s">
        <v>705</v>
      </c>
      <c r="D158" s="1" t="s">
        <v>233</v>
      </c>
      <c r="E158" s="1" t="s">
        <v>39</v>
      </c>
      <c r="F158" s="1">
        <v>90750000</v>
      </c>
      <c r="G158" s="1">
        <f>F158*H158</f>
        <v>90750000</v>
      </c>
      <c r="H158" s="1">
        <v>1</v>
      </c>
    </row>
    <row r="159" spans="1:8" ht="39.75" customHeight="1">
      <c r="A159" s="9" t="s">
        <v>707</v>
      </c>
      <c r="B159" s="9"/>
      <c r="C159" s="9"/>
      <c r="D159" s="9"/>
      <c r="E159" s="9"/>
      <c r="F159" s="9"/>
      <c r="G159" s="6">
        <f>SUM(G160+G162)</f>
        <v>22000000</v>
      </c>
      <c r="H159" s="6"/>
    </row>
    <row r="160" spans="1:8" ht="15">
      <c r="A160" s="8" t="s">
        <v>195</v>
      </c>
      <c r="B160" s="8"/>
      <c r="C160" s="8"/>
      <c r="D160" s="8"/>
      <c r="E160" s="8"/>
      <c r="F160" s="8"/>
      <c r="G160" s="3">
        <f>SUM(G161:G161)</f>
        <v>21560000</v>
      </c>
      <c r="H160" s="3"/>
    </row>
    <row r="161" spans="1:8" ht="15">
      <c r="A161" s="10">
        <v>425100</v>
      </c>
      <c r="B161" s="1">
        <v>45261124</v>
      </c>
      <c r="C161" s="5" t="s">
        <v>708</v>
      </c>
      <c r="D161" s="1" t="s">
        <v>233</v>
      </c>
      <c r="E161" s="1" t="s">
        <v>39</v>
      </c>
      <c r="F161" s="1">
        <v>21560000</v>
      </c>
      <c r="G161" s="1">
        <f>F161*H161</f>
        <v>21560000</v>
      </c>
      <c r="H161" s="1">
        <v>1</v>
      </c>
    </row>
    <row r="162" spans="1:8" ht="15">
      <c r="A162" s="8" t="s">
        <v>217</v>
      </c>
      <c r="B162" s="8"/>
      <c r="C162" s="8"/>
      <c r="D162" s="8"/>
      <c r="E162" s="8"/>
      <c r="F162" s="8"/>
      <c r="G162" s="3">
        <f>SUM(G163:G163)</f>
        <v>440000</v>
      </c>
      <c r="H162" s="3"/>
    </row>
    <row r="163" spans="1:8" ht="15">
      <c r="A163" s="10">
        <v>425100</v>
      </c>
      <c r="B163" s="1">
        <v>71351540</v>
      </c>
      <c r="C163" s="5" t="s">
        <v>309</v>
      </c>
      <c r="D163" s="1" t="s">
        <v>233</v>
      </c>
      <c r="E163" s="1" t="s">
        <v>39</v>
      </c>
      <c r="F163" s="1">
        <v>440000</v>
      </c>
      <c r="G163" s="1">
        <f>F163*H163</f>
        <v>440000</v>
      </c>
      <c r="H163" s="1">
        <v>1</v>
      </c>
    </row>
    <row r="164" spans="1:8" ht="39.75" customHeight="1">
      <c r="A164" s="9" t="s">
        <v>710</v>
      </c>
      <c r="B164" s="9"/>
      <c r="C164" s="9"/>
      <c r="D164" s="9"/>
      <c r="E164" s="9"/>
      <c r="F164" s="9"/>
      <c r="G164" s="6">
        <f>SUM(G165+G168)</f>
        <v>50500000</v>
      </c>
      <c r="H164" s="6"/>
    </row>
    <row r="165" spans="1:8" ht="15">
      <c r="A165" s="8" t="s">
        <v>195</v>
      </c>
      <c r="B165" s="8"/>
      <c r="C165" s="8"/>
      <c r="D165" s="8"/>
      <c r="E165" s="8"/>
      <c r="F165" s="8"/>
      <c r="G165" s="3">
        <f>SUM(G166:G167)</f>
        <v>49485950</v>
      </c>
      <c r="H165" s="3"/>
    </row>
    <row r="166" spans="1:8" ht="15">
      <c r="A166" s="10">
        <v>511300</v>
      </c>
      <c r="B166" s="1">
        <v>45261124</v>
      </c>
      <c r="C166" s="5" t="s">
        <v>708</v>
      </c>
      <c r="D166" s="1" t="s">
        <v>233</v>
      </c>
      <c r="E166" s="1" t="s">
        <v>39</v>
      </c>
      <c r="F166" s="1">
        <v>28770380</v>
      </c>
      <c r="G166" s="1">
        <f>F166*H166</f>
        <v>28770380</v>
      </c>
      <c r="H166" s="1">
        <v>1</v>
      </c>
    </row>
    <row r="167" spans="1:8" ht="15">
      <c r="A167" s="10"/>
      <c r="B167" s="1">
        <v>45261124</v>
      </c>
      <c r="C167" s="5" t="s">
        <v>708</v>
      </c>
      <c r="D167" s="1" t="s">
        <v>233</v>
      </c>
      <c r="E167" s="1" t="s">
        <v>39</v>
      </c>
      <c r="F167" s="1">
        <v>20715570</v>
      </c>
      <c r="G167" s="1">
        <f>F167*H167</f>
        <v>20715570</v>
      </c>
      <c r="H167" s="1">
        <v>1</v>
      </c>
    </row>
    <row r="168" spans="1:8" ht="15">
      <c r="A168" s="8" t="s">
        <v>217</v>
      </c>
      <c r="B168" s="8"/>
      <c r="C168" s="8"/>
      <c r="D168" s="8"/>
      <c r="E168" s="8"/>
      <c r="F168" s="8"/>
      <c r="G168" s="3">
        <f>SUM(G169:G172)</f>
        <v>1014050</v>
      </c>
      <c r="H168" s="3"/>
    </row>
    <row r="169" spans="1:8" ht="15">
      <c r="A169" s="10">
        <v>511300</v>
      </c>
      <c r="B169" s="1">
        <v>71351540</v>
      </c>
      <c r="C169" s="5" t="s">
        <v>309</v>
      </c>
      <c r="D169" s="1" t="s">
        <v>233</v>
      </c>
      <c r="E169" s="1" t="s">
        <v>39</v>
      </c>
      <c r="F169" s="1">
        <v>453550</v>
      </c>
      <c r="G169" s="1">
        <f>F169*H169</f>
        <v>453550</v>
      </c>
      <c r="H169" s="1">
        <v>1</v>
      </c>
    </row>
    <row r="170" spans="1:8" ht="15">
      <c r="A170" s="10"/>
      <c r="B170" s="1">
        <v>98111140</v>
      </c>
      <c r="C170" s="5" t="s">
        <v>320</v>
      </c>
      <c r="D170" s="1" t="s">
        <v>38</v>
      </c>
      <c r="E170" s="1" t="s">
        <v>39</v>
      </c>
      <c r="F170" s="1">
        <v>136070</v>
      </c>
      <c r="G170" s="1">
        <f>F170*H170</f>
        <v>136070</v>
      </c>
      <c r="H170" s="1">
        <v>1</v>
      </c>
    </row>
    <row r="171" spans="1:8" ht="15">
      <c r="A171" s="10"/>
      <c r="B171" s="1">
        <v>71351540</v>
      </c>
      <c r="C171" s="5" t="s">
        <v>309</v>
      </c>
      <c r="D171" s="1" t="s">
        <v>233</v>
      </c>
      <c r="E171" s="1" t="s">
        <v>39</v>
      </c>
      <c r="F171" s="1">
        <v>326480</v>
      </c>
      <c r="G171" s="1">
        <f>F171*H171</f>
        <v>326480</v>
      </c>
      <c r="H171" s="1">
        <v>1</v>
      </c>
    </row>
    <row r="172" spans="1:8" ht="15">
      <c r="A172" s="10"/>
      <c r="B172" s="1">
        <v>98111140</v>
      </c>
      <c r="C172" s="5" t="s">
        <v>320</v>
      </c>
      <c r="D172" s="1" t="s">
        <v>38</v>
      </c>
      <c r="E172" s="1" t="s">
        <v>39</v>
      </c>
      <c r="F172" s="1">
        <v>97950</v>
      </c>
      <c r="G172" s="1">
        <f>F172*H172</f>
        <v>97950</v>
      </c>
      <c r="H172" s="1">
        <v>1</v>
      </c>
    </row>
    <row r="173" spans="1:8" ht="39.75" customHeight="1">
      <c r="A173" s="9" t="s">
        <v>712</v>
      </c>
      <c r="B173" s="9"/>
      <c r="C173" s="9"/>
      <c r="D173" s="9"/>
      <c r="E173" s="9"/>
      <c r="F173" s="9"/>
      <c r="G173" s="6">
        <f>SUM(G174+G176)</f>
        <v>20700000</v>
      </c>
      <c r="H173" s="6"/>
    </row>
    <row r="174" spans="1:8" ht="15">
      <c r="A174" s="8" t="s">
        <v>195</v>
      </c>
      <c r="B174" s="8"/>
      <c r="C174" s="8"/>
      <c r="D174" s="8"/>
      <c r="E174" s="8"/>
      <c r="F174" s="8"/>
      <c r="G174" s="3">
        <f>SUM(G175:G175)</f>
        <v>20286000</v>
      </c>
      <c r="H174" s="3"/>
    </row>
    <row r="175" spans="1:8" ht="15">
      <c r="A175" s="10">
        <v>511300</v>
      </c>
      <c r="B175" s="1">
        <v>45611300</v>
      </c>
      <c r="C175" s="5" t="s">
        <v>805</v>
      </c>
      <c r="D175" s="1" t="s">
        <v>233</v>
      </c>
      <c r="E175" s="1" t="s">
        <v>39</v>
      </c>
      <c r="F175" s="1">
        <v>20286000</v>
      </c>
      <c r="G175" s="1">
        <f>F175*H175</f>
        <v>20286000</v>
      </c>
      <c r="H175" s="1">
        <v>1</v>
      </c>
    </row>
    <row r="176" spans="1:8" ht="15">
      <c r="A176" s="8" t="s">
        <v>217</v>
      </c>
      <c r="B176" s="8"/>
      <c r="C176" s="8"/>
      <c r="D176" s="8"/>
      <c r="E176" s="8"/>
      <c r="F176" s="8"/>
      <c r="G176" s="3">
        <f>SUM(G177:G177)</f>
        <v>414000</v>
      </c>
      <c r="H176" s="3"/>
    </row>
    <row r="177" spans="1:8" ht="15">
      <c r="A177" s="10">
        <v>511300</v>
      </c>
      <c r="B177" s="1">
        <v>71351540</v>
      </c>
      <c r="C177" s="5" t="s">
        <v>309</v>
      </c>
      <c r="D177" s="1" t="s">
        <v>233</v>
      </c>
      <c r="E177" s="1" t="s">
        <v>39</v>
      </c>
      <c r="F177" s="1">
        <v>414000</v>
      </c>
      <c r="G177" s="1">
        <f>F177*H177</f>
        <v>414000</v>
      </c>
      <c r="H177" s="1">
        <v>1</v>
      </c>
    </row>
    <row r="178" spans="1:8" ht="39.75" customHeight="1">
      <c r="A178" s="9" t="s">
        <v>436</v>
      </c>
      <c r="B178" s="9"/>
      <c r="C178" s="9"/>
      <c r="D178" s="9"/>
      <c r="E178" s="9"/>
      <c r="F178" s="9"/>
      <c r="G178" s="6">
        <f>SUM(G179+G181)</f>
        <v>96000000</v>
      </c>
      <c r="H178" s="6"/>
    </row>
    <row r="179" spans="1:8" ht="15">
      <c r="A179" s="8" t="s">
        <v>195</v>
      </c>
      <c r="B179" s="8"/>
      <c r="C179" s="8"/>
      <c r="D179" s="8"/>
      <c r="E179" s="8"/>
      <c r="F179" s="8"/>
      <c r="G179" s="3">
        <f>SUM(G180:G180)</f>
        <v>94272000</v>
      </c>
      <c r="H179" s="3"/>
    </row>
    <row r="180" spans="1:8" ht="15">
      <c r="A180" s="10">
        <v>425100</v>
      </c>
      <c r="B180" s="1">
        <v>45211113</v>
      </c>
      <c r="C180" s="5" t="s">
        <v>731</v>
      </c>
      <c r="D180" s="1" t="s">
        <v>233</v>
      </c>
      <c r="E180" s="1" t="s">
        <v>39</v>
      </c>
      <c r="F180" s="1">
        <v>94272000</v>
      </c>
      <c r="G180" s="1">
        <f>F180*H180</f>
        <v>94272000</v>
      </c>
      <c r="H180" s="1">
        <v>1</v>
      </c>
    </row>
    <row r="181" spans="1:8" ht="15">
      <c r="A181" s="8" t="s">
        <v>217</v>
      </c>
      <c r="B181" s="8"/>
      <c r="C181" s="8"/>
      <c r="D181" s="8"/>
      <c r="E181" s="8"/>
      <c r="F181" s="8"/>
      <c r="G181" s="3">
        <f>SUM(G182:G182)</f>
        <v>1728000</v>
      </c>
      <c r="H181" s="3"/>
    </row>
    <row r="182" spans="1:8" ht="15">
      <c r="A182" s="10">
        <v>425100</v>
      </c>
      <c r="B182" s="1">
        <v>71351540</v>
      </c>
      <c r="C182" s="5" t="s">
        <v>309</v>
      </c>
      <c r="D182" s="1" t="s">
        <v>233</v>
      </c>
      <c r="E182" s="1" t="s">
        <v>39</v>
      </c>
      <c r="F182" s="1">
        <v>1728000</v>
      </c>
      <c r="G182" s="1">
        <f>F182*H182</f>
        <v>1728000</v>
      </c>
      <c r="H182" s="1">
        <v>1</v>
      </c>
    </row>
    <row r="183" spans="1:8" ht="39.75" customHeight="1">
      <c r="A183" s="9" t="s">
        <v>483</v>
      </c>
      <c r="B183" s="9"/>
      <c r="C183" s="9"/>
      <c r="D183" s="9"/>
      <c r="E183" s="9"/>
      <c r="F183" s="9"/>
      <c r="G183" s="6">
        <f>SUM(G184)</f>
        <v>3000000</v>
      </c>
      <c r="H183" s="6"/>
    </row>
    <row r="184" spans="1:8" ht="15">
      <c r="A184" s="8" t="s">
        <v>217</v>
      </c>
      <c r="B184" s="8"/>
      <c r="C184" s="8"/>
      <c r="D184" s="8"/>
      <c r="E184" s="8"/>
      <c r="F184" s="8"/>
      <c r="G184" s="3">
        <f>SUM(G185:G191)</f>
        <v>3000000</v>
      </c>
      <c r="H184" s="3"/>
    </row>
    <row r="185" spans="1:8" ht="30">
      <c r="A185" s="10">
        <v>423900</v>
      </c>
      <c r="B185" s="1">
        <v>92621110</v>
      </c>
      <c r="C185" s="5" t="s">
        <v>806</v>
      </c>
      <c r="D185" s="1" t="s">
        <v>28</v>
      </c>
      <c r="E185" s="1" t="s">
        <v>39</v>
      </c>
      <c r="F185" s="1">
        <v>600000</v>
      </c>
      <c r="G185" s="1">
        <f aca="true" t="shared" si="6" ref="G185:G191">F185*H185</f>
        <v>600000</v>
      </c>
      <c r="H185" s="1">
        <v>1</v>
      </c>
    </row>
    <row r="186" spans="1:8" ht="30">
      <c r="A186" s="10"/>
      <c r="B186" s="1">
        <v>92621110</v>
      </c>
      <c r="C186" s="5" t="s">
        <v>806</v>
      </c>
      <c r="D186" s="1" t="s">
        <v>28</v>
      </c>
      <c r="E186" s="1" t="s">
        <v>39</v>
      </c>
      <c r="F186" s="1">
        <v>900000</v>
      </c>
      <c r="G186" s="1">
        <f t="shared" si="6"/>
        <v>900000</v>
      </c>
      <c r="H186" s="1">
        <v>1</v>
      </c>
    </row>
    <row r="187" spans="1:8" ht="30">
      <c r="A187" s="10"/>
      <c r="B187" s="1">
        <v>92621110</v>
      </c>
      <c r="C187" s="5" t="s">
        <v>806</v>
      </c>
      <c r="D187" s="1" t="s">
        <v>28</v>
      </c>
      <c r="E187" s="1" t="s">
        <v>39</v>
      </c>
      <c r="F187" s="1">
        <v>200000</v>
      </c>
      <c r="G187" s="1">
        <f t="shared" si="6"/>
        <v>200000</v>
      </c>
      <c r="H187" s="1">
        <v>1</v>
      </c>
    </row>
    <row r="188" spans="1:8" ht="30">
      <c r="A188" s="10"/>
      <c r="B188" s="1">
        <v>92621110</v>
      </c>
      <c r="C188" s="5" t="s">
        <v>806</v>
      </c>
      <c r="D188" s="1" t="s">
        <v>28</v>
      </c>
      <c r="E188" s="1" t="s">
        <v>39</v>
      </c>
      <c r="F188" s="1">
        <v>200000</v>
      </c>
      <c r="G188" s="1">
        <f t="shared" si="6"/>
        <v>200000</v>
      </c>
      <c r="H188" s="1">
        <v>1</v>
      </c>
    </row>
    <row r="189" spans="1:8" ht="30">
      <c r="A189" s="10"/>
      <c r="B189" s="1">
        <v>92621110</v>
      </c>
      <c r="C189" s="5" t="s">
        <v>806</v>
      </c>
      <c r="D189" s="1" t="s">
        <v>28</v>
      </c>
      <c r="E189" s="1" t="s">
        <v>39</v>
      </c>
      <c r="F189" s="1">
        <v>450000</v>
      </c>
      <c r="G189" s="1">
        <f t="shared" si="6"/>
        <v>450000</v>
      </c>
      <c r="H189" s="1">
        <v>1</v>
      </c>
    </row>
    <row r="190" spans="1:8" ht="30">
      <c r="A190" s="10"/>
      <c r="B190" s="1">
        <v>92621110</v>
      </c>
      <c r="C190" s="5" t="s">
        <v>806</v>
      </c>
      <c r="D190" s="1" t="s">
        <v>28</v>
      </c>
      <c r="E190" s="1" t="s">
        <v>39</v>
      </c>
      <c r="F190" s="1">
        <v>450000</v>
      </c>
      <c r="G190" s="1">
        <f t="shared" si="6"/>
        <v>450000</v>
      </c>
      <c r="H190" s="1">
        <v>1</v>
      </c>
    </row>
    <row r="191" spans="1:8" ht="30">
      <c r="A191" s="10"/>
      <c r="B191" s="1">
        <v>92621110</v>
      </c>
      <c r="C191" s="5" t="s">
        <v>806</v>
      </c>
      <c r="D191" s="1" t="s">
        <v>28</v>
      </c>
      <c r="E191" s="1" t="s">
        <v>39</v>
      </c>
      <c r="F191" s="1">
        <v>200000</v>
      </c>
      <c r="G191" s="1">
        <f t="shared" si="6"/>
        <v>200000</v>
      </c>
      <c r="H191" s="1">
        <v>1</v>
      </c>
    </row>
    <row r="192" spans="1:8" ht="39.75" customHeight="1">
      <c r="A192" s="9" t="s">
        <v>495</v>
      </c>
      <c r="B192" s="9"/>
      <c r="C192" s="9"/>
      <c r="D192" s="9"/>
      <c r="E192" s="9"/>
      <c r="F192" s="9"/>
      <c r="G192" s="6">
        <f>SUM(G193)</f>
        <v>20000000</v>
      </c>
      <c r="H192" s="6"/>
    </row>
    <row r="193" spans="1:8" ht="15">
      <c r="A193" s="8" t="s">
        <v>217</v>
      </c>
      <c r="B193" s="8"/>
      <c r="C193" s="8"/>
      <c r="D193" s="8"/>
      <c r="E193" s="8"/>
      <c r="F193" s="8"/>
      <c r="G193" s="3">
        <f>SUM(G194:G204)</f>
        <v>20000000</v>
      </c>
      <c r="H193" s="3"/>
    </row>
    <row r="194" spans="1:8" ht="30">
      <c r="A194" s="10">
        <v>423900</v>
      </c>
      <c r="B194" s="1">
        <v>79951110</v>
      </c>
      <c r="C194" s="5" t="s">
        <v>807</v>
      </c>
      <c r="D194" s="1" t="s">
        <v>15</v>
      </c>
      <c r="E194" s="1" t="s">
        <v>39</v>
      </c>
      <c r="F194" s="1">
        <v>700000</v>
      </c>
      <c r="G194" s="1">
        <f aca="true" t="shared" si="7" ref="G194:G204">F194*H194</f>
        <v>700000</v>
      </c>
      <c r="H194" s="1">
        <v>1</v>
      </c>
    </row>
    <row r="195" spans="1:8" ht="30">
      <c r="A195" s="10"/>
      <c r="B195" s="1">
        <v>79951110</v>
      </c>
      <c r="C195" s="5" t="s">
        <v>807</v>
      </c>
      <c r="D195" s="1" t="s">
        <v>28</v>
      </c>
      <c r="E195" s="1" t="s">
        <v>39</v>
      </c>
      <c r="F195" s="1">
        <v>1300000</v>
      </c>
      <c r="G195" s="1">
        <f t="shared" si="7"/>
        <v>1300000</v>
      </c>
      <c r="H195" s="1">
        <v>1</v>
      </c>
    </row>
    <row r="196" spans="1:8" ht="30">
      <c r="A196" s="10"/>
      <c r="B196" s="1">
        <v>79951110</v>
      </c>
      <c r="C196" s="5" t="s">
        <v>807</v>
      </c>
      <c r="D196" s="1" t="s">
        <v>28</v>
      </c>
      <c r="E196" s="1" t="s">
        <v>39</v>
      </c>
      <c r="F196" s="1">
        <v>1000000</v>
      </c>
      <c r="G196" s="1">
        <f t="shared" si="7"/>
        <v>1000000</v>
      </c>
      <c r="H196" s="1">
        <v>1</v>
      </c>
    </row>
    <row r="197" spans="1:8" ht="30">
      <c r="A197" s="10"/>
      <c r="B197" s="1">
        <v>79951110</v>
      </c>
      <c r="C197" s="5" t="s">
        <v>807</v>
      </c>
      <c r="D197" s="1" t="s">
        <v>28</v>
      </c>
      <c r="E197" s="1" t="s">
        <v>39</v>
      </c>
      <c r="F197" s="1">
        <v>1000000</v>
      </c>
      <c r="G197" s="1">
        <f t="shared" si="7"/>
        <v>1000000</v>
      </c>
      <c r="H197" s="1">
        <v>1</v>
      </c>
    </row>
    <row r="198" spans="1:8" ht="30">
      <c r="A198" s="10"/>
      <c r="B198" s="1">
        <v>79951110</v>
      </c>
      <c r="C198" s="5" t="s">
        <v>807</v>
      </c>
      <c r="D198" s="1" t="s">
        <v>28</v>
      </c>
      <c r="E198" s="1" t="s">
        <v>39</v>
      </c>
      <c r="F198" s="1">
        <v>1000000</v>
      </c>
      <c r="G198" s="1">
        <f t="shared" si="7"/>
        <v>1000000</v>
      </c>
      <c r="H198" s="1">
        <v>1</v>
      </c>
    </row>
    <row r="199" spans="1:8" ht="30">
      <c r="A199" s="10"/>
      <c r="B199" s="1">
        <v>79951110</v>
      </c>
      <c r="C199" s="5" t="s">
        <v>807</v>
      </c>
      <c r="D199" s="1" t="s">
        <v>28</v>
      </c>
      <c r="E199" s="1" t="s">
        <v>39</v>
      </c>
      <c r="F199" s="1">
        <v>1000000</v>
      </c>
      <c r="G199" s="1">
        <f t="shared" si="7"/>
        <v>1000000</v>
      </c>
      <c r="H199" s="1">
        <v>1</v>
      </c>
    </row>
    <row r="200" spans="1:8" ht="30">
      <c r="A200" s="10"/>
      <c r="B200" s="1">
        <v>79951110</v>
      </c>
      <c r="C200" s="5" t="s">
        <v>807</v>
      </c>
      <c r="D200" s="1" t="s">
        <v>28</v>
      </c>
      <c r="E200" s="1" t="s">
        <v>39</v>
      </c>
      <c r="F200" s="1">
        <v>1500000</v>
      </c>
      <c r="G200" s="1">
        <f t="shared" si="7"/>
        <v>1500000</v>
      </c>
      <c r="H200" s="1">
        <v>1</v>
      </c>
    </row>
    <row r="201" spans="1:8" ht="30">
      <c r="A201" s="10"/>
      <c r="B201" s="1">
        <v>79951110</v>
      </c>
      <c r="C201" s="5" t="s">
        <v>807</v>
      </c>
      <c r="D201" s="1" t="s">
        <v>28</v>
      </c>
      <c r="E201" s="1" t="s">
        <v>39</v>
      </c>
      <c r="F201" s="1">
        <v>500000</v>
      </c>
      <c r="G201" s="1">
        <f t="shared" si="7"/>
        <v>500000</v>
      </c>
      <c r="H201" s="1">
        <v>1</v>
      </c>
    </row>
    <row r="202" spans="1:8" ht="30">
      <c r="A202" s="10"/>
      <c r="B202" s="1">
        <v>79951110</v>
      </c>
      <c r="C202" s="5" t="s">
        <v>807</v>
      </c>
      <c r="D202" s="1" t="s">
        <v>28</v>
      </c>
      <c r="E202" s="1" t="s">
        <v>39</v>
      </c>
      <c r="F202" s="1">
        <v>1000000</v>
      </c>
      <c r="G202" s="1">
        <f t="shared" si="7"/>
        <v>1000000</v>
      </c>
      <c r="H202" s="1">
        <v>1</v>
      </c>
    </row>
    <row r="203" spans="1:8" ht="30">
      <c r="A203" s="10"/>
      <c r="B203" s="1">
        <v>79951110</v>
      </c>
      <c r="C203" s="5" t="s">
        <v>807</v>
      </c>
      <c r="D203" s="1" t="s">
        <v>28</v>
      </c>
      <c r="E203" s="1" t="s">
        <v>39</v>
      </c>
      <c r="F203" s="1">
        <v>1000000</v>
      </c>
      <c r="G203" s="1">
        <f t="shared" si="7"/>
        <v>1000000</v>
      </c>
      <c r="H203" s="1">
        <v>1</v>
      </c>
    </row>
    <row r="204" spans="1:8" ht="30">
      <c r="A204" s="10"/>
      <c r="B204" s="1">
        <v>79951110</v>
      </c>
      <c r="C204" s="5" t="s">
        <v>807</v>
      </c>
      <c r="D204" s="1" t="s">
        <v>28</v>
      </c>
      <c r="E204" s="1" t="s">
        <v>39</v>
      </c>
      <c r="F204" s="1">
        <v>10000000</v>
      </c>
      <c r="G204" s="1">
        <f t="shared" si="7"/>
        <v>10000000</v>
      </c>
      <c r="H204" s="1">
        <v>1</v>
      </c>
    </row>
    <row r="205" spans="1:8" ht="39.75" customHeight="1">
      <c r="A205" s="9" t="s">
        <v>760</v>
      </c>
      <c r="B205" s="9"/>
      <c r="C205" s="9"/>
      <c r="D205" s="9"/>
      <c r="E205" s="9"/>
      <c r="F205" s="9"/>
      <c r="G205" s="6">
        <f>SUM(G206)</f>
        <v>2000000</v>
      </c>
      <c r="H205" s="6"/>
    </row>
    <row r="206" spans="1:8" ht="15">
      <c r="A206" s="8" t="s">
        <v>217</v>
      </c>
      <c r="B206" s="8"/>
      <c r="C206" s="8"/>
      <c r="D206" s="8"/>
      <c r="E206" s="8"/>
      <c r="F206" s="8"/>
      <c r="G206" s="3">
        <f>SUM(G207:G207)</f>
        <v>2000000</v>
      </c>
      <c r="H206" s="3"/>
    </row>
    <row r="207" spans="1:8" ht="15">
      <c r="A207" s="10">
        <v>423900</v>
      </c>
      <c r="B207" s="1">
        <v>98371100</v>
      </c>
      <c r="C207" s="5" t="s">
        <v>761</v>
      </c>
      <c r="D207" s="1" t="s">
        <v>233</v>
      </c>
      <c r="E207" s="1" t="s">
        <v>39</v>
      </c>
      <c r="F207" s="1">
        <v>2000000</v>
      </c>
      <c r="G207" s="1">
        <f>F207*H207</f>
        <v>2000000</v>
      </c>
      <c r="H207" s="1">
        <v>1</v>
      </c>
    </row>
    <row r="208" spans="1:8" ht="39.75" customHeight="1">
      <c r="A208" s="9" t="s">
        <v>598</v>
      </c>
      <c r="B208" s="9"/>
      <c r="C208" s="9"/>
      <c r="D208" s="9"/>
      <c r="E208" s="9"/>
      <c r="F208" s="9"/>
      <c r="G208" s="6">
        <f>SUM(G209+G212)</f>
        <v>11600000</v>
      </c>
      <c r="H208" s="6"/>
    </row>
    <row r="209" spans="1:8" ht="15">
      <c r="A209" s="8" t="s">
        <v>13</v>
      </c>
      <c r="B209" s="8"/>
      <c r="C209" s="8"/>
      <c r="D209" s="8"/>
      <c r="E209" s="8"/>
      <c r="F209" s="8"/>
      <c r="G209" s="3">
        <f>SUM(G210:G211)</f>
        <v>8000000</v>
      </c>
      <c r="H209" s="3"/>
    </row>
    <row r="210" spans="1:8" ht="15">
      <c r="A210" s="10">
        <v>426700</v>
      </c>
      <c r="B210" s="1">
        <v>15881300</v>
      </c>
      <c r="C210" s="5" t="s">
        <v>808</v>
      </c>
      <c r="D210" s="1" t="s">
        <v>15</v>
      </c>
      <c r="E210" s="1" t="s">
        <v>29</v>
      </c>
      <c r="F210" s="1">
        <v>1100</v>
      </c>
      <c r="G210" s="1">
        <f>F210*H210</f>
        <v>2420000</v>
      </c>
      <c r="H210" s="1">
        <v>2200</v>
      </c>
    </row>
    <row r="211" spans="1:8" ht="15">
      <c r="A211" s="10"/>
      <c r="B211" s="1">
        <v>15897200</v>
      </c>
      <c r="C211" s="5" t="s">
        <v>604</v>
      </c>
      <c r="D211" s="1" t="s">
        <v>28</v>
      </c>
      <c r="E211" s="1" t="s">
        <v>16</v>
      </c>
      <c r="F211" s="1">
        <v>5000</v>
      </c>
      <c r="G211" s="1">
        <f>F211*H211</f>
        <v>5580000</v>
      </c>
      <c r="H211" s="1">
        <v>1116</v>
      </c>
    </row>
    <row r="212" spans="1:8" ht="15">
      <c r="A212" s="8" t="s">
        <v>217</v>
      </c>
      <c r="B212" s="8"/>
      <c r="C212" s="8"/>
      <c r="D212" s="8"/>
      <c r="E212" s="8"/>
      <c r="F212" s="8"/>
      <c r="G212" s="3">
        <f>SUM(G213:G213)</f>
        <v>3600000</v>
      </c>
      <c r="H212" s="3"/>
    </row>
    <row r="213" spans="1:8" ht="15">
      <c r="A213" s="10">
        <v>423900</v>
      </c>
      <c r="B213" s="1">
        <v>79951100</v>
      </c>
      <c r="C213" s="5" t="s">
        <v>809</v>
      </c>
      <c r="D213" s="1" t="s">
        <v>15</v>
      </c>
      <c r="E213" s="1" t="s">
        <v>39</v>
      </c>
      <c r="F213" s="1">
        <v>3600000</v>
      </c>
      <c r="G213" s="1">
        <f>F213*H213</f>
        <v>3600000</v>
      </c>
      <c r="H213" s="1">
        <v>1</v>
      </c>
    </row>
    <row r="214" spans="1:8" ht="39.75" customHeight="1">
      <c r="A214" s="9" t="s">
        <v>773</v>
      </c>
      <c r="B214" s="9"/>
      <c r="C214" s="9"/>
      <c r="D214" s="9"/>
      <c r="E214" s="9"/>
      <c r="F214" s="9"/>
      <c r="G214" s="6">
        <f>SUM(G215)</f>
        <v>362300</v>
      </c>
      <c r="H214" s="6"/>
    </row>
    <row r="215" spans="1:8" ht="15">
      <c r="A215" s="8" t="s">
        <v>13</v>
      </c>
      <c r="B215" s="8"/>
      <c r="C215" s="8"/>
      <c r="D215" s="8"/>
      <c r="E215" s="8"/>
      <c r="F215" s="8"/>
      <c r="G215" s="3">
        <f>SUM(G216:G238)</f>
        <v>362300</v>
      </c>
      <c r="H215" s="3"/>
    </row>
    <row r="216" spans="1:8" ht="15">
      <c r="A216" s="10">
        <v>426100</v>
      </c>
      <c r="B216" s="1">
        <v>30141200</v>
      </c>
      <c r="C216" s="5" t="s">
        <v>73</v>
      </c>
      <c r="D216" s="1" t="s">
        <v>28</v>
      </c>
      <c r="E216" s="1" t="s">
        <v>16</v>
      </c>
      <c r="F216" s="1">
        <v>2000</v>
      </c>
      <c r="G216" s="1">
        <f aca="true" t="shared" si="8" ref="G216:G238">F216*H216</f>
        <v>2000</v>
      </c>
      <c r="H216" s="1">
        <v>1</v>
      </c>
    </row>
    <row r="217" spans="1:8" ht="15">
      <c r="A217" s="10"/>
      <c r="B217" s="1">
        <v>30192100</v>
      </c>
      <c r="C217" s="5" t="s">
        <v>74</v>
      </c>
      <c r="D217" s="1" t="s">
        <v>28</v>
      </c>
      <c r="E217" s="1" t="s">
        <v>16</v>
      </c>
      <c r="F217" s="1">
        <v>100</v>
      </c>
      <c r="G217" s="1">
        <f t="shared" si="8"/>
        <v>3000</v>
      </c>
      <c r="H217" s="1">
        <v>30</v>
      </c>
    </row>
    <row r="218" spans="1:8" ht="15">
      <c r="A218" s="10"/>
      <c r="B218" s="1">
        <v>30192111</v>
      </c>
      <c r="C218" s="5" t="s">
        <v>75</v>
      </c>
      <c r="D218" s="1" t="s">
        <v>28</v>
      </c>
      <c r="E218" s="1" t="s">
        <v>16</v>
      </c>
      <c r="F218" s="1">
        <v>400</v>
      </c>
      <c r="G218" s="1">
        <f t="shared" si="8"/>
        <v>1200</v>
      </c>
      <c r="H218" s="1">
        <v>3</v>
      </c>
    </row>
    <row r="219" spans="1:8" ht="15">
      <c r="A219" s="10"/>
      <c r="B219" s="1">
        <v>30192114</v>
      </c>
      <c r="C219" s="5" t="s">
        <v>616</v>
      </c>
      <c r="D219" s="1" t="s">
        <v>28</v>
      </c>
      <c r="E219" s="1" t="s">
        <v>16</v>
      </c>
      <c r="F219" s="1">
        <v>200</v>
      </c>
      <c r="G219" s="1">
        <f t="shared" si="8"/>
        <v>600</v>
      </c>
      <c r="H219" s="1">
        <v>3</v>
      </c>
    </row>
    <row r="220" spans="1:8" ht="15">
      <c r="A220" s="10"/>
      <c r="B220" s="1">
        <v>30192121</v>
      </c>
      <c r="C220" s="5" t="s">
        <v>77</v>
      </c>
      <c r="D220" s="1" t="s">
        <v>28</v>
      </c>
      <c r="E220" s="1" t="s">
        <v>16</v>
      </c>
      <c r="F220" s="1">
        <v>150</v>
      </c>
      <c r="G220" s="1">
        <f t="shared" si="8"/>
        <v>13500</v>
      </c>
      <c r="H220" s="1">
        <v>90</v>
      </c>
    </row>
    <row r="221" spans="1:8" ht="15">
      <c r="A221" s="10"/>
      <c r="B221" s="1">
        <v>30192128</v>
      </c>
      <c r="C221" s="5" t="s">
        <v>78</v>
      </c>
      <c r="D221" s="1" t="s">
        <v>28</v>
      </c>
      <c r="E221" s="1" t="s">
        <v>16</v>
      </c>
      <c r="F221" s="1">
        <v>400</v>
      </c>
      <c r="G221" s="1">
        <f t="shared" si="8"/>
        <v>4800</v>
      </c>
      <c r="H221" s="1">
        <v>12</v>
      </c>
    </row>
    <row r="222" spans="1:8" ht="15">
      <c r="A222" s="10"/>
      <c r="B222" s="1">
        <v>30192130</v>
      </c>
      <c r="C222" s="5" t="s">
        <v>79</v>
      </c>
      <c r="D222" s="1" t="s">
        <v>28</v>
      </c>
      <c r="E222" s="1" t="s">
        <v>16</v>
      </c>
      <c r="F222" s="1">
        <v>100</v>
      </c>
      <c r="G222" s="1">
        <f t="shared" si="8"/>
        <v>3000</v>
      </c>
      <c r="H222" s="1">
        <v>30</v>
      </c>
    </row>
    <row r="223" spans="1:8" ht="15">
      <c r="A223" s="10"/>
      <c r="B223" s="1">
        <v>30192133</v>
      </c>
      <c r="C223" s="5" t="s">
        <v>80</v>
      </c>
      <c r="D223" s="1" t="s">
        <v>28</v>
      </c>
      <c r="E223" s="1" t="s">
        <v>16</v>
      </c>
      <c r="F223" s="1">
        <v>100</v>
      </c>
      <c r="G223" s="1">
        <f t="shared" si="8"/>
        <v>3000</v>
      </c>
      <c r="H223" s="1">
        <v>30</v>
      </c>
    </row>
    <row r="224" spans="1:8" ht="15">
      <c r="A224" s="10"/>
      <c r="B224" s="1">
        <v>30192160</v>
      </c>
      <c r="C224" s="5" t="s">
        <v>619</v>
      </c>
      <c r="D224" s="1" t="s">
        <v>28</v>
      </c>
      <c r="E224" s="1" t="s">
        <v>16</v>
      </c>
      <c r="F224" s="1">
        <v>300</v>
      </c>
      <c r="G224" s="1">
        <f t="shared" si="8"/>
        <v>4500</v>
      </c>
      <c r="H224" s="1">
        <v>15</v>
      </c>
    </row>
    <row r="225" spans="1:8" ht="15">
      <c r="A225" s="10"/>
      <c r="B225" s="1">
        <v>30192710</v>
      </c>
      <c r="C225" s="5" t="s">
        <v>621</v>
      </c>
      <c r="D225" s="1" t="s">
        <v>28</v>
      </c>
      <c r="E225" s="1" t="s">
        <v>16</v>
      </c>
      <c r="F225" s="1">
        <v>260</v>
      </c>
      <c r="G225" s="1">
        <f t="shared" si="8"/>
        <v>39000</v>
      </c>
      <c r="H225" s="1">
        <v>150</v>
      </c>
    </row>
    <row r="226" spans="1:8" ht="15">
      <c r="A226" s="10"/>
      <c r="B226" s="1">
        <v>30192720</v>
      </c>
      <c r="C226" s="5" t="s">
        <v>83</v>
      </c>
      <c r="D226" s="1" t="s">
        <v>28</v>
      </c>
      <c r="E226" s="1" t="s">
        <v>16</v>
      </c>
      <c r="F226" s="1">
        <v>200</v>
      </c>
      <c r="G226" s="1">
        <f t="shared" si="8"/>
        <v>3000</v>
      </c>
      <c r="H226" s="1">
        <v>15</v>
      </c>
    </row>
    <row r="227" spans="1:8" ht="15">
      <c r="A227" s="10"/>
      <c r="B227" s="1">
        <v>30197111</v>
      </c>
      <c r="C227" s="5" t="s">
        <v>88</v>
      </c>
      <c r="D227" s="1" t="s">
        <v>28</v>
      </c>
      <c r="E227" s="1" t="s">
        <v>89</v>
      </c>
      <c r="F227" s="1">
        <v>100</v>
      </c>
      <c r="G227" s="1">
        <f t="shared" si="8"/>
        <v>1500</v>
      </c>
      <c r="H227" s="1">
        <v>15</v>
      </c>
    </row>
    <row r="228" spans="1:8" ht="15">
      <c r="A228" s="10"/>
      <c r="B228" s="1">
        <v>30197231</v>
      </c>
      <c r="C228" s="5" t="s">
        <v>92</v>
      </c>
      <c r="D228" s="1" t="s">
        <v>28</v>
      </c>
      <c r="E228" s="1" t="s">
        <v>16</v>
      </c>
      <c r="F228" s="1">
        <v>12</v>
      </c>
      <c r="G228" s="1">
        <f t="shared" si="8"/>
        <v>10800</v>
      </c>
      <c r="H228" s="1">
        <v>900</v>
      </c>
    </row>
    <row r="229" spans="1:8" ht="15">
      <c r="A229" s="10"/>
      <c r="B229" s="1">
        <v>30197232</v>
      </c>
      <c r="C229" s="5" t="s">
        <v>93</v>
      </c>
      <c r="D229" s="1" t="s">
        <v>28</v>
      </c>
      <c r="E229" s="1" t="s">
        <v>16</v>
      </c>
      <c r="F229" s="1">
        <v>150</v>
      </c>
      <c r="G229" s="1">
        <f t="shared" si="8"/>
        <v>4500</v>
      </c>
      <c r="H229" s="1">
        <v>30</v>
      </c>
    </row>
    <row r="230" spans="1:8" ht="15">
      <c r="A230" s="10"/>
      <c r="B230" s="1">
        <v>30197234</v>
      </c>
      <c r="C230" s="5" t="s">
        <v>95</v>
      </c>
      <c r="D230" s="1" t="s">
        <v>28</v>
      </c>
      <c r="E230" s="1" t="s">
        <v>16</v>
      </c>
      <c r="F230" s="1">
        <v>750</v>
      </c>
      <c r="G230" s="1">
        <f t="shared" si="8"/>
        <v>9000</v>
      </c>
      <c r="H230" s="1">
        <v>12</v>
      </c>
    </row>
    <row r="231" spans="1:8" ht="15">
      <c r="A231" s="10"/>
      <c r="B231" s="1">
        <v>30197322</v>
      </c>
      <c r="C231" s="5" t="s">
        <v>97</v>
      </c>
      <c r="D231" s="1" t="s">
        <v>28</v>
      </c>
      <c r="E231" s="1" t="s">
        <v>16</v>
      </c>
      <c r="F231" s="1">
        <v>1300</v>
      </c>
      <c r="G231" s="1">
        <f t="shared" si="8"/>
        <v>3900</v>
      </c>
      <c r="H231" s="1">
        <v>3</v>
      </c>
    </row>
    <row r="232" spans="1:8" ht="15">
      <c r="A232" s="10"/>
      <c r="B232" s="1">
        <v>30197622</v>
      </c>
      <c r="C232" s="5" t="s">
        <v>100</v>
      </c>
      <c r="D232" s="1" t="s">
        <v>28</v>
      </c>
      <c r="E232" s="1" t="s">
        <v>29</v>
      </c>
      <c r="F232" s="1">
        <v>600</v>
      </c>
      <c r="G232" s="1">
        <f t="shared" si="8"/>
        <v>240000</v>
      </c>
      <c r="H232" s="1">
        <v>400</v>
      </c>
    </row>
    <row r="233" spans="1:8" ht="15">
      <c r="A233" s="10"/>
      <c r="B233" s="1">
        <v>30199420</v>
      </c>
      <c r="C233" s="5" t="s">
        <v>630</v>
      </c>
      <c r="D233" s="1" t="s">
        <v>28</v>
      </c>
      <c r="E233" s="1" t="s">
        <v>16</v>
      </c>
      <c r="F233" s="1">
        <v>200</v>
      </c>
      <c r="G233" s="1">
        <f t="shared" si="8"/>
        <v>2400</v>
      </c>
      <c r="H233" s="1">
        <v>12</v>
      </c>
    </row>
    <row r="234" spans="1:8" ht="15">
      <c r="A234" s="10"/>
      <c r="B234" s="1">
        <v>39241210</v>
      </c>
      <c r="C234" s="5" t="s">
        <v>142</v>
      </c>
      <c r="D234" s="1" t="s">
        <v>28</v>
      </c>
      <c r="E234" s="1" t="s">
        <v>16</v>
      </c>
      <c r="F234" s="1">
        <v>300</v>
      </c>
      <c r="G234" s="1">
        <f t="shared" si="8"/>
        <v>900</v>
      </c>
      <c r="H234" s="1">
        <v>3</v>
      </c>
    </row>
    <row r="235" spans="1:8" ht="15">
      <c r="A235" s="10"/>
      <c r="B235" s="1">
        <v>39263410</v>
      </c>
      <c r="C235" s="5" t="s">
        <v>144</v>
      </c>
      <c r="D235" s="1" t="s">
        <v>28</v>
      </c>
      <c r="E235" s="1" t="s">
        <v>89</v>
      </c>
      <c r="F235" s="1">
        <v>150</v>
      </c>
      <c r="G235" s="1">
        <f t="shared" si="8"/>
        <v>2250</v>
      </c>
      <c r="H235" s="1">
        <v>15</v>
      </c>
    </row>
    <row r="236" spans="1:8" ht="15">
      <c r="A236" s="10"/>
      <c r="B236" s="1">
        <v>39263420</v>
      </c>
      <c r="C236" s="5" t="s">
        <v>145</v>
      </c>
      <c r="D236" s="1" t="s">
        <v>28</v>
      </c>
      <c r="E236" s="1" t="s">
        <v>89</v>
      </c>
      <c r="F236" s="1">
        <v>250</v>
      </c>
      <c r="G236" s="1">
        <f t="shared" si="8"/>
        <v>3750</v>
      </c>
      <c r="H236" s="1">
        <v>15</v>
      </c>
    </row>
    <row r="237" spans="1:8" ht="15">
      <c r="A237" s="10"/>
      <c r="B237" s="1">
        <v>39292510</v>
      </c>
      <c r="C237" s="5" t="s">
        <v>636</v>
      </c>
      <c r="D237" s="1" t="s">
        <v>28</v>
      </c>
      <c r="E237" s="1" t="s">
        <v>16</v>
      </c>
      <c r="F237" s="1">
        <v>100</v>
      </c>
      <c r="G237" s="1">
        <f t="shared" si="8"/>
        <v>3000</v>
      </c>
      <c r="H237" s="1">
        <v>30</v>
      </c>
    </row>
    <row r="238" spans="1:8" ht="15">
      <c r="A238" s="10"/>
      <c r="B238" s="1">
        <v>30197331</v>
      </c>
      <c r="C238" s="5" t="s">
        <v>98</v>
      </c>
      <c r="D238" s="1" t="s">
        <v>28</v>
      </c>
      <c r="E238" s="1" t="s">
        <v>16</v>
      </c>
      <c r="F238" s="1">
        <v>900</v>
      </c>
      <c r="G238" s="1">
        <f t="shared" si="8"/>
        <v>2700</v>
      </c>
      <c r="H238" s="1">
        <v>3</v>
      </c>
    </row>
    <row r="239" spans="1:8" ht="39.75" customHeight="1">
      <c r="A239" s="9" t="s">
        <v>607</v>
      </c>
      <c r="B239" s="9"/>
      <c r="C239" s="9"/>
      <c r="D239" s="9"/>
      <c r="E239" s="9"/>
      <c r="F239" s="9"/>
      <c r="G239" s="6">
        <f>SUM(G240)</f>
        <v>19209000</v>
      </c>
      <c r="H239" s="6"/>
    </row>
    <row r="240" spans="1:8" ht="15">
      <c r="A240" s="8" t="s">
        <v>217</v>
      </c>
      <c r="B240" s="8"/>
      <c r="C240" s="8"/>
      <c r="D240" s="8"/>
      <c r="E240" s="8"/>
      <c r="F240" s="8"/>
      <c r="G240" s="3">
        <f>SUM(G241:G241)</f>
        <v>19209000</v>
      </c>
      <c r="H240" s="3"/>
    </row>
    <row r="241" spans="1:8" ht="15">
      <c r="A241" s="10">
        <v>421500</v>
      </c>
      <c r="B241" s="1">
        <v>66511120</v>
      </c>
      <c r="C241" s="5" t="s">
        <v>609</v>
      </c>
      <c r="D241" s="1" t="s">
        <v>233</v>
      </c>
      <c r="E241" s="1" t="s">
        <v>39</v>
      </c>
      <c r="F241" s="1">
        <v>19209000</v>
      </c>
      <c r="G241" s="1">
        <f>F241*H241</f>
        <v>19209000</v>
      </c>
      <c r="H241" s="1">
        <v>1</v>
      </c>
    </row>
    <row r="242" spans="1:8" ht="15">
      <c r="A242" s="11" t="s">
        <v>613</v>
      </c>
      <c r="B242" s="11"/>
      <c r="C242" s="11"/>
      <c r="D242" s="11"/>
      <c r="E242" s="11"/>
      <c r="F242" s="11"/>
      <c r="G242" s="6">
        <f>SUM(G8+G108+G111+G133+G138+G153+G156+G159+G164+G173+G178+G183+G192+G205+G208+G214+G239)</f>
        <v>707063465</v>
      </c>
      <c r="H242" s="6"/>
    </row>
  </sheetData>
  <sheetProtection formatCells="0" formatColumns="0" formatRows="0" insertColumns="0" insertRows="0" insertHyperlinks="0" deleteColumns="0" deleteRows="0" sort="0" autoFilter="0" pivotTables="0"/>
  <mergeCells count="66">
    <mergeCell ref="A242:F242"/>
    <mergeCell ref="A214:F214"/>
    <mergeCell ref="A216:A238"/>
    <mergeCell ref="A215:F215"/>
    <mergeCell ref="A239:F239"/>
    <mergeCell ref="A240:F240"/>
    <mergeCell ref="A206:F206"/>
    <mergeCell ref="A208:F208"/>
    <mergeCell ref="A210:A211"/>
    <mergeCell ref="A209:F209"/>
    <mergeCell ref="A212:F212"/>
    <mergeCell ref="A185:A191"/>
    <mergeCell ref="A184:F184"/>
    <mergeCell ref="A192:F192"/>
    <mergeCell ref="A194:A204"/>
    <mergeCell ref="A193:F193"/>
    <mergeCell ref="A205:F205"/>
    <mergeCell ref="A178:F178"/>
    <mergeCell ref="A179:F179"/>
    <mergeCell ref="A181:F181"/>
    <mergeCell ref="A183:F183"/>
    <mergeCell ref="A169:A172"/>
    <mergeCell ref="A168:F168"/>
    <mergeCell ref="A173:F173"/>
    <mergeCell ref="A174:F174"/>
    <mergeCell ref="A176:F176"/>
    <mergeCell ref="A160:F160"/>
    <mergeCell ref="A162:F162"/>
    <mergeCell ref="A164:F164"/>
    <mergeCell ref="A166:A167"/>
    <mergeCell ref="A165:F165"/>
    <mergeCell ref="A154:F154"/>
    <mergeCell ref="A156:F156"/>
    <mergeCell ref="A157:F157"/>
    <mergeCell ref="A159:F159"/>
    <mergeCell ref="A136:F136"/>
    <mergeCell ref="A138:F138"/>
    <mergeCell ref="A140:A152"/>
    <mergeCell ref="A139:F139"/>
    <mergeCell ref="A153:F153"/>
    <mergeCell ref="A111:F111"/>
    <mergeCell ref="A113:A132"/>
    <mergeCell ref="A112:F112"/>
    <mergeCell ref="A133:F133"/>
    <mergeCell ref="A134:F134"/>
    <mergeCell ref="A106:A107"/>
    <mergeCell ref="A93:F93"/>
    <mergeCell ref="A108:F108"/>
    <mergeCell ref="A109:F109"/>
    <mergeCell ref="A94:A95"/>
    <mergeCell ref="A96:A97"/>
    <mergeCell ref="A98:A101"/>
    <mergeCell ref="A8:F8"/>
    <mergeCell ref="A10:A43"/>
    <mergeCell ref="A45:A77"/>
    <mergeCell ref="A78:A9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1744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SUM(G9+G128)</f>
        <v>76941050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SUM(G10:G127)</f>
        <v>21473350</v>
      </c>
      <c r="H9" s="3"/>
    </row>
    <row r="10" spans="1:8" ht="15">
      <c r="A10" s="10">
        <v>423400</v>
      </c>
      <c r="B10" s="1">
        <v>22311100</v>
      </c>
      <c r="C10" s="5" t="s">
        <v>810</v>
      </c>
      <c r="D10" s="1" t="s">
        <v>28</v>
      </c>
      <c r="E10" s="1" t="s">
        <v>16</v>
      </c>
      <c r="F10" s="1">
        <v>600</v>
      </c>
      <c r="G10" s="1">
        <f aca="true" t="shared" si="0" ref="G10:G41">F10*H10</f>
        <v>120000</v>
      </c>
      <c r="H10" s="1">
        <v>200</v>
      </c>
    </row>
    <row r="11" spans="1:8" ht="15">
      <c r="A11" s="10"/>
      <c r="B11" s="1">
        <v>22451190</v>
      </c>
      <c r="C11" s="5" t="s">
        <v>811</v>
      </c>
      <c r="D11" s="1" t="s">
        <v>28</v>
      </c>
      <c r="E11" s="1" t="s">
        <v>16</v>
      </c>
      <c r="F11" s="1">
        <v>250</v>
      </c>
      <c r="G11" s="1">
        <f t="shared" si="0"/>
        <v>75000</v>
      </c>
      <c r="H11" s="1">
        <v>300</v>
      </c>
    </row>
    <row r="12" spans="1:8" ht="15">
      <c r="A12" s="10"/>
      <c r="B12" s="1">
        <v>22451240</v>
      </c>
      <c r="C12" s="5" t="s">
        <v>812</v>
      </c>
      <c r="D12" s="1" t="s">
        <v>28</v>
      </c>
      <c r="E12" s="1" t="s">
        <v>16</v>
      </c>
      <c r="F12" s="1">
        <v>10</v>
      </c>
      <c r="G12" s="1">
        <f t="shared" si="0"/>
        <v>40000</v>
      </c>
      <c r="H12" s="1">
        <v>4000</v>
      </c>
    </row>
    <row r="13" spans="1:8" ht="15">
      <c r="A13" s="10"/>
      <c r="B13" s="1">
        <v>30199730</v>
      </c>
      <c r="C13" s="5" t="s">
        <v>813</v>
      </c>
      <c r="D13" s="1" t="s">
        <v>28</v>
      </c>
      <c r="E13" s="1" t="s">
        <v>16</v>
      </c>
      <c r="F13" s="1">
        <v>24</v>
      </c>
      <c r="G13" s="1">
        <f t="shared" si="0"/>
        <v>12000</v>
      </c>
      <c r="H13" s="1">
        <v>500</v>
      </c>
    </row>
    <row r="14" spans="1:8" ht="15">
      <c r="A14" s="10"/>
      <c r="B14" s="1">
        <v>22451200</v>
      </c>
      <c r="C14" s="5" t="s">
        <v>814</v>
      </c>
      <c r="D14" s="1" t="s">
        <v>28</v>
      </c>
      <c r="E14" s="1" t="s">
        <v>16</v>
      </c>
      <c r="F14" s="1">
        <v>500</v>
      </c>
      <c r="G14" s="1">
        <f t="shared" si="0"/>
        <v>50000</v>
      </c>
      <c r="H14" s="1">
        <v>100</v>
      </c>
    </row>
    <row r="15" spans="1:8" ht="15">
      <c r="A15" s="10">
        <v>426100</v>
      </c>
      <c r="B15" s="1" t="s">
        <v>815</v>
      </c>
      <c r="C15" s="5" t="s">
        <v>816</v>
      </c>
      <c r="D15" s="1" t="s">
        <v>28</v>
      </c>
      <c r="E15" s="1" t="s">
        <v>36</v>
      </c>
      <c r="F15" s="1">
        <v>2000</v>
      </c>
      <c r="G15" s="1">
        <f t="shared" si="0"/>
        <v>2000</v>
      </c>
      <c r="H15" s="1">
        <v>1</v>
      </c>
    </row>
    <row r="16" spans="1:8" ht="15">
      <c r="A16" s="10"/>
      <c r="B16" s="1" t="s">
        <v>817</v>
      </c>
      <c r="C16" s="5" t="s">
        <v>818</v>
      </c>
      <c r="D16" s="1" t="s">
        <v>28</v>
      </c>
      <c r="E16" s="1" t="s">
        <v>36</v>
      </c>
      <c r="F16" s="1">
        <v>100000</v>
      </c>
      <c r="G16" s="1">
        <f t="shared" si="0"/>
        <v>20000</v>
      </c>
      <c r="H16" s="1">
        <v>0.2</v>
      </c>
    </row>
    <row r="17" spans="1:8" ht="15">
      <c r="A17" s="10"/>
      <c r="B17" s="1">
        <v>22811150</v>
      </c>
      <c r="C17" s="5" t="s">
        <v>43</v>
      </c>
      <c r="D17" s="1" t="s">
        <v>28</v>
      </c>
      <c r="E17" s="1" t="s">
        <v>16</v>
      </c>
      <c r="F17" s="1">
        <v>2000</v>
      </c>
      <c r="G17" s="1">
        <f t="shared" si="0"/>
        <v>20000</v>
      </c>
      <c r="H17" s="1">
        <v>10</v>
      </c>
    </row>
    <row r="18" spans="1:8" ht="15">
      <c r="A18" s="10"/>
      <c r="B18" s="1">
        <v>22991150</v>
      </c>
      <c r="C18" s="5" t="s">
        <v>819</v>
      </c>
      <c r="D18" s="1" t="s">
        <v>28</v>
      </c>
      <c r="E18" s="1" t="s">
        <v>29</v>
      </c>
      <c r="F18" s="1">
        <v>6000</v>
      </c>
      <c r="G18" s="1">
        <f t="shared" si="0"/>
        <v>3000</v>
      </c>
      <c r="H18" s="1">
        <v>0.5</v>
      </c>
    </row>
    <row r="19" spans="1:8" ht="15">
      <c r="A19" s="10"/>
      <c r="B19" s="1">
        <v>30141200</v>
      </c>
      <c r="C19" s="5" t="s">
        <v>73</v>
      </c>
      <c r="D19" s="1" t="s">
        <v>28</v>
      </c>
      <c r="E19" s="1" t="s">
        <v>16</v>
      </c>
      <c r="F19" s="1">
        <v>2000</v>
      </c>
      <c r="G19" s="1">
        <f t="shared" si="0"/>
        <v>6000</v>
      </c>
      <c r="H19" s="1">
        <v>3</v>
      </c>
    </row>
    <row r="20" spans="1:8" ht="15">
      <c r="A20" s="10"/>
      <c r="B20" s="1">
        <v>30192100</v>
      </c>
      <c r="C20" s="5" t="s">
        <v>74</v>
      </c>
      <c r="D20" s="1" t="s">
        <v>28</v>
      </c>
      <c r="E20" s="1" t="s">
        <v>16</v>
      </c>
      <c r="F20" s="1">
        <v>30</v>
      </c>
      <c r="G20" s="1">
        <f t="shared" si="0"/>
        <v>2400</v>
      </c>
      <c r="H20" s="1">
        <v>80</v>
      </c>
    </row>
    <row r="21" spans="1:8" ht="15">
      <c r="A21" s="10"/>
      <c r="B21" s="1">
        <v>30192111</v>
      </c>
      <c r="C21" s="5" t="s">
        <v>75</v>
      </c>
      <c r="D21" s="1" t="s">
        <v>28</v>
      </c>
      <c r="E21" s="1" t="s">
        <v>16</v>
      </c>
      <c r="F21" s="1">
        <v>200</v>
      </c>
      <c r="G21" s="1">
        <f t="shared" si="0"/>
        <v>600</v>
      </c>
      <c r="H21" s="1">
        <v>3</v>
      </c>
    </row>
    <row r="22" spans="1:8" ht="15">
      <c r="A22" s="10"/>
      <c r="B22" s="1">
        <v>30192114</v>
      </c>
      <c r="C22" s="5" t="s">
        <v>616</v>
      </c>
      <c r="D22" s="1" t="s">
        <v>28</v>
      </c>
      <c r="E22" s="1" t="s">
        <v>16</v>
      </c>
      <c r="F22" s="1">
        <v>160</v>
      </c>
      <c r="G22" s="1">
        <f t="shared" si="0"/>
        <v>4000</v>
      </c>
      <c r="H22" s="1">
        <v>25</v>
      </c>
    </row>
    <row r="23" spans="1:8" ht="15">
      <c r="A23" s="10"/>
      <c r="B23" s="1">
        <v>30192121</v>
      </c>
      <c r="C23" s="5" t="s">
        <v>77</v>
      </c>
      <c r="D23" s="1" t="s">
        <v>28</v>
      </c>
      <c r="E23" s="1" t="s">
        <v>16</v>
      </c>
      <c r="F23" s="1">
        <v>150</v>
      </c>
      <c r="G23" s="1">
        <f t="shared" si="0"/>
        <v>35100</v>
      </c>
      <c r="H23" s="1">
        <v>234</v>
      </c>
    </row>
    <row r="24" spans="1:8" ht="15">
      <c r="A24" s="10"/>
      <c r="B24" s="1">
        <v>30192130</v>
      </c>
      <c r="C24" s="5" t="s">
        <v>79</v>
      </c>
      <c r="D24" s="1" t="s">
        <v>28</v>
      </c>
      <c r="E24" s="1" t="s">
        <v>16</v>
      </c>
      <c r="F24" s="1">
        <v>30</v>
      </c>
      <c r="G24" s="1">
        <f t="shared" si="0"/>
        <v>2100</v>
      </c>
      <c r="H24" s="1">
        <v>70</v>
      </c>
    </row>
    <row r="25" spans="1:8" ht="15">
      <c r="A25" s="10"/>
      <c r="B25" s="1">
        <v>30192133</v>
      </c>
      <c r="C25" s="5" t="s">
        <v>80</v>
      </c>
      <c r="D25" s="1" t="s">
        <v>28</v>
      </c>
      <c r="E25" s="1" t="s">
        <v>16</v>
      </c>
      <c r="F25" s="1">
        <v>40</v>
      </c>
      <c r="G25" s="1">
        <f t="shared" si="0"/>
        <v>1600</v>
      </c>
      <c r="H25" s="1">
        <v>40</v>
      </c>
    </row>
    <row r="26" spans="1:8" ht="15">
      <c r="A26" s="10"/>
      <c r="B26" s="1">
        <v>30192160</v>
      </c>
      <c r="C26" s="5" t="s">
        <v>619</v>
      </c>
      <c r="D26" s="1" t="s">
        <v>28</v>
      </c>
      <c r="E26" s="1" t="s">
        <v>16</v>
      </c>
      <c r="F26" s="1">
        <v>170</v>
      </c>
      <c r="G26" s="1">
        <f t="shared" si="0"/>
        <v>6800</v>
      </c>
      <c r="H26" s="1">
        <v>40</v>
      </c>
    </row>
    <row r="27" spans="1:8" ht="30">
      <c r="A27" s="10"/>
      <c r="B27" s="1">
        <v>30192210</v>
      </c>
      <c r="C27" s="5" t="s">
        <v>620</v>
      </c>
      <c r="D27" s="1" t="s">
        <v>28</v>
      </c>
      <c r="E27" s="1" t="s">
        <v>16</v>
      </c>
      <c r="F27" s="1">
        <v>330</v>
      </c>
      <c r="G27" s="1">
        <f t="shared" si="0"/>
        <v>660</v>
      </c>
      <c r="H27" s="1">
        <v>2</v>
      </c>
    </row>
    <row r="28" spans="1:8" ht="30">
      <c r="A28" s="10"/>
      <c r="B28" s="1">
        <v>30192220</v>
      </c>
      <c r="C28" s="5" t="s">
        <v>803</v>
      </c>
      <c r="D28" s="1" t="s">
        <v>28</v>
      </c>
      <c r="E28" s="1" t="s">
        <v>16</v>
      </c>
      <c r="F28" s="1">
        <v>50</v>
      </c>
      <c r="G28" s="1">
        <f t="shared" si="0"/>
        <v>500</v>
      </c>
      <c r="H28" s="1">
        <v>10</v>
      </c>
    </row>
    <row r="29" spans="1:8" ht="15">
      <c r="A29" s="10"/>
      <c r="B29" s="1">
        <v>30192720</v>
      </c>
      <c r="C29" s="5" t="s">
        <v>83</v>
      </c>
      <c r="D29" s="1" t="s">
        <v>28</v>
      </c>
      <c r="E29" s="1" t="s">
        <v>16</v>
      </c>
      <c r="F29" s="1">
        <v>180</v>
      </c>
      <c r="G29" s="1">
        <f t="shared" si="0"/>
        <v>4500</v>
      </c>
      <c r="H29" s="1">
        <v>25</v>
      </c>
    </row>
    <row r="30" spans="1:8" ht="15">
      <c r="A30" s="10"/>
      <c r="B30" s="1">
        <v>30197100</v>
      </c>
      <c r="C30" s="5" t="s">
        <v>625</v>
      </c>
      <c r="D30" s="1" t="s">
        <v>28</v>
      </c>
      <c r="E30" s="1" t="s">
        <v>89</v>
      </c>
      <c r="F30" s="1">
        <v>90</v>
      </c>
      <c r="G30" s="1">
        <f t="shared" si="0"/>
        <v>9000</v>
      </c>
      <c r="H30" s="1">
        <v>100</v>
      </c>
    </row>
    <row r="31" spans="1:8" ht="15">
      <c r="A31" s="10"/>
      <c r="B31" s="1">
        <v>30197111</v>
      </c>
      <c r="C31" s="5" t="s">
        <v>88</v>
      </c>
      <c r="D31" s="1" t="s">
        <v>28</v>
      </c>
      <c r="E31" s="1" t="s">
        <v>89</v>
      </c>
      <c r="F31" s="1">
        <v>80</v>
      </c>
      <c r="G31" s="1">
        <f t="shared" si="0"/>
        <v>8000</v>
      </c>
      <c r="H31" s="1">
        <v>100</v>
      </c>
    </row>
    <row r="32" spans="1:8" ht="15">
      <c r="A32" s="10"/>
      <c r="B32" s="1">
        <v>30197120</v>
      </c>
      <c r="C32" s="5" t="s">
        <v>820</v>
      </c>
      <c r="D32" s="1" t="s">
        <v>28</v>
      </c>
      <c r="E32" s="1" t="s">
        <v>89</v>
      </c>
      <c r="F32" s="1">
        <v>200</v>
      </c>
      <c r="G32" s="1">
        <f t="shared" si="0"/>
        <v>200</v>
      </c>
      <c r="H32" s="1">
        <v>1</v>
      </c>
    </row>
    <row r="33" spans="1:8" ht="15">
      <c r="A33" s="10"/>
      <c r="B33" s="1">
        <v>30197120</v>
      </c>
      <c r="C33" s="5" t="s">
        <v>820</v>
      </c>
      <c r="D33" s="1" t="s">
        <v>28</v>
      </c>
      <c r="E33" s="1" t="s">
        <v>89</v>
      </c>
      <c r="F33" s="1">
        <v>300</v>
      </c>
      <c r="G33" s="1">
        <f t="shared" si="0"/>
        <v>300</v>
      </c>
      <c r="H33" s="1">
        <v>1</v>
      </c>
    </row>
    <row r="34" spans="1:8" ht="15">
      <c r="A34" s="10"/>
      <c r="B34" s="1">
        <v>30197231</v>
      </c>
      <c r="C34" s="5" t="s">
        <v>92</v>
      </c>
      <c r="D34" s="1" t="s">
        <v>28</v>
      </c>
      <c r="E34" s="1" t="s">
        <v>16</v>
      </c>
      <c r="F34" s="1">
        <v>7</v>
      </c>
      <c r="G34" s="1">
        <f t="shared" si="0"/>
        <v>42000</v>
      </c>
      <c r="H34" s="1">
        <v>6000</v>
      </c>
    </row>
    <row r="35" spans="1:8" ht="15">
      <c r="A35" s="10"/>
      <c r="B35" s="1">
        <v>30197232</v>
      </c>
      <c r="C35" s="5" t="s">
        <v>93</v>
      </c>
      <c r="D35" s="1" t="s">
        <v>28</v>
      </c>
      <c r="E35" s="1" t="s">
        <v>16</v>
      </c>
      <c r="F35" s="1">
        <v>55</v>
      </c>
      <c r="G35" s="1">
        <f t="shared" si="0"/>
        <v>13750</v>
      </c>
      <c r="H35" s="1">
        <v>250</v>
      </c>
    </row>
    <row r="36" spans="1:8" ht="15">
      <c r="A36" s="10"/>
      <c r="B36" s="1">
        <v>30197233</v>
      </c>
      <c r="C36" s="5" t="s">
        <v>94</v>
      </c>
      <c r="D36" s="1" t="s">
        <v>28</v>
      </c>
      <c r="E36" s="1" t="s">
        <v>16</v>
      </c>
      <c r="F36" s="1">
        <v>55</v>
      </c>
      <c r="G36" s="1">
        <f t="shared" si="0"/>
        <v>13750</v>
      </c>
      <c r="H36" s="1">
        <v>250</v>
      </c>
    </row>
    <row r="37" spans="1:8" ht="15">
      <c r="A37" s="10"/>
      <c r="B37" s="1">
        <v>30197234</v>
      </c>
      <c r="C37" s="5" t="s">
        <v>95</v>
      </c>
      <c r="D37" s="1" t="s">
        <v>28</v>
      </c>
      <c r="E37" s="1" t="s">
        <v>16</v>
      </c>
      <c r="F37" s="1">
        <v>560</v>
      </c>
      <c r="G37" s="1">
        <f t="shared" si="0"/>
        <v>11200</v>
      </c>
      <c r="H37" s="1">
        <v>20</v>
      </c>
    </row>
    <row r="38" spans="1:8" ht="15">
      <c r="A38" s="10"/>
      <c r="B38" s="1">
        <v>30197323</v>
      </c>
      <c r="C38" s="5" t="s">
        <v>629</v>
      </c>
      <c r="D38" s="1" t="s">
        <v>28</v>
      </c>
      <c r="E38" s="1" t="s">
        <v>16</v>
      </c>
      <c r="F38" s="1">
        <v>700</v>
      </c>
      <c r="G38" s="1">
        <f t="shared" si="0"/>
        <v>14000</v>
      </c>
      <c r="H38" s="1">
        <v>20</v>
      </c>
    </row>
    <row r="39" spans="1:8" ht="15">
      <c r="A39" s="10"/>
      <c r="B39" s="1">
        <v>30197331</v>
      </c>
      <c r="C39" s="5" t="s">
        <v>98</v>
      </c>
      <c r="D39" s="1" t="s">
        <v>28</v>
      </c>
      <c r="E39" s="1" t="s">
        <v>16</v>
      </c>
      <c r="F39" s="1">
        <v>500</v>
      </c>
      <c r="G39" s="1">
        <f t="shared" si="0"/>
        <v>1500</v>
      </c>
      <c r="H39" s="1">
        <v>3</v>
      </c>
    </row>
    <row r="40" spans="1:8" ht="15">
      <c r="A40" s="10"/>
      <c r="B40" s="1">
        <v>30197622</v>
      </c>
      <c r="C40" s="5" t="s">
        <v>100</v>
      </c>
      <c r="D40" s="1" t="s">
        <v>28</v>
      </c>
      <c r="E40" s="1" t="s">
        <v>29</v>
      </c>
      <c r="F40" s="1">
        <v>580</v>
      </c>
      <c r="G40" s="1">
        <f t="shared" si="0"/>
        <v>1914000</v>
      </c>
      <c r="H40" s="1">
        <v>3300</v>
      </c>
    </row>
    <row r="41" spans="1:8" ht="15">
      <c r="A41" s="10"/>
      <c r="B41" s="1">
        <v>30197646</v>
      </c>
      <c r="C41" s="5" t="s">
        <v>102</v>
      </c>
      <c r="D41" s="1" t="s">
        <v>28</v>
      </c>
      <c r="E41" s="1" t="s">
        <v>29</v>
      </c>
      <c r="F41" s="1">
        <v>728</v>
      </c>
      <c r="G41" s="1">
        <f t="shared" si="0"/>
        <v>18200</v>
      </c>
      <c r="H41" s="1">
        <v>25</v>
      </c>
    </row>
    <row r="42" spans="1:8" ht="15">
      <c r="A42" s="10"/>
      <c r="B42" s="1">
        <v>30199420</v>
      </c>
      <c r="C42" s="5" t="s">
        <v>630</v>
      </c>
      <c r="D42" s="1" t="s">
        <v>28</v>
      </c>
      <c r="E42" s="1" t="s">
        <v>16</v>
      </c>
      <c r="F42" s="1">
        <v>170</v>
      </c>
      <c r="G42" s="1">
        <f aca="true" t="shared" si="1" ref="G42:G73">F42*H42</f>
        <v>3400</v>
      </c>
      <c r="H42" s="1">
        <v>20</v>
      </c>
    </row>
    <row r="43" spans="1:8" ht="15">
      <c r="A43" s="10"/>
      <c r="B43" s="1">
        <v>30199430</v>
      </c>
      <c r="C43" s="5" t="s">
        <v>631</v>
      </c>
      <c r="D43" s="1" t="s">
        <v>28</v>
      </c>
      <c r="E43" s="1" t="s">
        <v>16</v>
      </c>
      <c r="F43" s="1">
        <v>300</v>
      </c>
      <c r="G43" s="1">
        <f t="shared" si="1"/>
        <v>900</v>
      </c>
      <c r="H43" s="1">
        <v>3</v>
      </c>
    </row>
    <row r="44" spans="1:8" ht="30">
      <c r="A44" s="10"/>
      <c r="B44" s="1">
        <v>30232230</v>
      </c>
      <c r="C44" s="5" t="s">
        <v>821</v>
      </c>
      <c r="D44" s="1" t="s">
        <v>28</v>
      </c>
      <c r="E44" s="1" t="s">
        <v>16</v>
      </c>
      <c r="F44" s="1">
        <v>21000</v>
      </c>
      <c r="G44" s="1">
        <f t="shared" si="1"/>
        <v>105000</v>
      </c>
      <c r="H44" s="1">
        <v>5</v>
      </c>
    </row>
    <row r="45" spans="1:8" ht="15">
      <c r="A45" s="10"/>
      <c r="B45" s="1">
        <v>30234300</v>
      </c>
      <c r="C45" s="5" t="s">
        <v>633</v>
      </c>
      <c r="D45" s="1" t="s">
        <v>28</v>
      </c>
      <c r="E45" s="1" t="s">
        <v>16</v>
      </c>
      <c r="F45" s="1">
        <v>100</v>
      </c>
      <c r="G45" s="1">
        <f t="shared" si="1"/>
        <v>2100</v>
      </c>
      <c r="H45" s="1">
        <v>21</v>
      </c>
    </row>
    <row r="46" spans="1:8" ht="15">
      <c r="A46" s="10"/>
      <c r="B46" s="1">
        <v>30234400</v>
      </c>
      <c r="C46" s="5" t="s">
        <v>115</v>
      </c>
      <c r="D46" s="1" t="s">
        <v>28</v>
      </c>
      <c r="E46" s="1" t="s">
        <v>16</v>
      </c>
      <c r="F46" s="1">
        <v>120</v>
      </c>
      <c r="G46" s="1">
        <f t="shared" si="1"/>
        <v>2400</v>
      </c>
      <c r="H46" s="1">
        <v>20</v>
      </c>
    </row>
    <row r="47" spans="1:8" ht="15">
      <c r="A47" s="10"/>
      <c r="B47" s="1">
        <v>30236110</v>
      </c>
      <c r="C47" s="5" t="s">
        <v>822</v>
      </c>
      <c r="D47" s="1" t="s">
        <v>28</v>
      </c>
      <c r="E47" s="1" t="s">
        <v>16</v>
      </c>
      <c r="F47" s="1">
        <v>5000</v>
      </c>
      <c r="G47" s="1">
        <f t="shared" si="1"/>
        <v>50000</v>
      </c>
      <c r="H47" s="1">
        <v>10</v>
      </c>
    </row>
    <row r="48" spans="1:8" ht="15">
      <c r="A48" s="10"/>
      <c r="B48" s="1">
        <v>30236110</v>
      </c>
      <c r="C48" s="5" t="s">
        <v>823</v>
      </c>
      <c r="D48" s="1" t="s">
        <v>28</v>
      </c>
      <c r="E48" s="1" t="s">
        <v>16</v>
      </c>
      <c r="F48" s="1">
        <v>7000</v>
      </c>
      <c r="G48" s="1">
        <f t="shared" si="1"/>
        <v>105000</v>
      </c>
      <c r="H48" s="1">
        <v>15</v>
      </c>
    </row>
    <row r="49" spans="1:8" ht="15">
      <c r="A49" s="10"/>
      <c r="B49" s="1">
        <v>30237112</v>
      </c>
      <c r="C49" s="5" t="s">
        <v>121</v>
      </c>
      <c r="D49" s="1" t="s">
        <v>28</v>
      </c>
      <c r="E49" s="1" t="s">
        <v>16</v>
      </c>
      <c r="F49" s="1">
        <v>6000</v>
      </c>
      <c r="G49" s="1">
        <f t="shared" si="1"/>
        <v>90000</v>
      </c>
      <c r="H49" s="1">
        <v>15</v>
      </c>
    </row>
    <row r="50" spans="1:8" ht="15">
      <c r="A50" s="10"/>
      <c r="B50" s="1">
        <v>30237113</v>
      </c>
      <c r="C50" s="5" t="s">
        <v>122</v>
      </c>
      <c r="D50" s="1" t="s">
        <v>28</v>
      </c>
      <c r="E50" s="1" t="s">
        <v>16</v>
      </c>
      <c r="F50" s="1">
        <v>70</v>
      </c>
      <c r="G50" s="1">
        <f t="shared" si="1"/>
        <v>2800</v>
      </c>
      <c r="H50" s="1">
        <v>40</v>
      </c>
    </row>
    <row r="51" spans="1:8" ht="15">
      <c r="A51" s="10"/>
      <c r="B51" s="1">
        <v>30237135</v>
      </c>
      <c r="C51" s="5" t="s">
        <v>824</v>
      </c>
      <c r="D51" s="1" t="s">
        <v>28</v>
      </c>
      <c r="E51" s="1" t="s">
        <v>16</v>
      </c>
      <c r="F51" s="1">
        <v>6000</v>
      </c>
      <c r="G51" s="1">
        <f t="shared" si="1"/>
        <v>60000</v>
      </c>
      <c r="H51" s="1">
        <v>10</v>
      </c>
    </row>
    <row r="52" spans="1:8" ht="15">
      <c r="A52" s="10"/>
      <c r="B52" s="1">
        <v>30237200</v>
      </c>
      <c r="C52" s="5" t="s">
        <v>825</v>
      </c>
      <c r="D52" s="1" t="s">
        <v>28</v>
      </c>
      <c r="E52" s="1" t="s">
        <v>16</v>
      </c>
      <c r="F52" s="1">
        <v>29000</v>
      </c>
      <c r="G52" s="1">
        <f t="shared" si="1"/>
        <v>29000</v>
      </c>
      <c r="H52" s="1">
        <v>1</v>
      </c>
    </row>
    <row r="53" spans="1:8" ht="15">
      <c r="A53" s="10"/>
      <c r="B53" s="1">
        <v>30237411</v>
      </c>
      <c r="C53" s="5" t="s">
        <v>124</v>
      </c>
      <c r="D53" s="1" t="s">
        <v>28</v>
      </c>
      <c r="E53" s="1" t="s">
        <v>16</v>
      </c>
      <c r="F53" s="1">
        <v>2000</v>
      </c>
      <c r="G53" s="1">
        <f t="shared" si="1"/>
        <v>40000</v>
      </c>
      <c r="H53" s="1">
        <v>20</v>
      </c>
    </row>
    <row r="54" spans="1:8" ht="15">
      <c r="A54" s="10"/>
      <c r="B54" s="1">
        <v>30237460</v>
      </c>
      <c r="C54" s="5" t="s">
        <v>126</v>
      </c>
      <c r="D54" s="1" t="s">
        <v>15</v>
      </c>
      <c r="E54" s="1" t="s">
        <v>16</v>
      </c>
      <c r="F54" s="1">
        <v>2500</v>
      </c>
      <c r="G54" s="1">
        <f t="shared" si="1"/>
        <v>25000</v>
      </c>
      <c r="H54" s="1">
        <v>10</v>
      </c>
    </row>
    <row r="55" spans="1:8" ht="15">
      <c r="A55" s="10"/>
      <c r="B55" s="1">
        <v>31442130</v>
      </c>
      <c r="C55" s="5" t="s">
        <v>826</v>
      </c>
      <c r="D55" s="1" t="s">
        <v>28</v>
      </c>
      <c r="E55" s="1" t="s">
        <v>16</v>
      </c>
      <c r="F55" s="1">
        <v>500</v>
      </c>
      <c r="G55" s="1">
        <f t="shared" si="1"/>
        <v>10000</v>
      </c>
      <c r="H55" s="1">
        <v>20</v>
      </c>
    </row>
    <row r="56" spans="1:8" ht="15">
      <c r="A56" s="10"/>
      <c r="B56" s="1">
        <v>32421100</v>
      </c>
      <c r="C56" s="5" t="s">
        <v>130</v>
      </c>
      <c r="D56" s="1" t="s">
        <v>28</v>
      </c>
      <c r="E56" s="1" t="s">
        <v>131</v>
      </c>
      <c r="F56" s="1">
        <v>120</v>
      </c>
      <c r="G56" s="1">
        <f t="shared" si="1"/>
        <v>36600</v>
      </c>
      <c r="H56" s="1">
        <v>305</v>
      </c>
    </row>
    <row r="57" spans="1:8" ht="15">
      <c r="A57" s="10"/>
      <c r="B57" s="1">
        <v>39241141</v>
      </c>
      <c r="C57" s="5" t="s">
        <v>141</v>
      </c>
      <c r="D57" s="1" t="s">
        <v>28</v>
      </c>
      <c r="E57" s="1" t="s">
        <v>16</v>
      </c>
      <c r="F57" s="1">
        <v>80</v>
      </c>
      <c r="G57" s="1">
        <f t="shared" si="1"/>
        <v>1600</v>
      </c>
      <c r="H57" s="1">
        <v>20</v>
      </c>
    </row>
    <row r="58" spans="1:8" ht="15">
      <c r="A58" s="10"/>
      <c r="B58" s="1">
        <v>39241210</v>
      </c>
      <c r="C58" s="5" t="s">
        <v>142</v>
      </c>
      <c r="D58" s="1" t="s">
        <v>28</v>
      </c>
      <c r="E58" s="1" t="s">
        <v>16</v>
      </c>
      <c r="F58" s="1">
        <v>200</v>
      </c>
      <c r="G58" s="1">
        <f t="shared" si="1"/>
        <v>800</v>
      </c>
      <c r="H58" s="1">
        <v>4</v>
      </c>
    </row>
    <row r="59" spans="1:8" ht="30">
      <c r="A59" s="10"/>
      <c r="B59" s="1">
        <v>39263200</v>
      </c>
      <c r="C59" s="5" t="s">
        <v>827</v>
      </c>
      <c r="D59" s="1" t="s">
        <v>28</v>
      </c>
      <c r="E59" s="1" t="s">
        <v>16</v>
      </c>
      <c r="F59" s="1">
        <v>340</v>
      </c>
      <c r="G59" s="1">
        <f t="shared" si="1"/>
        <v>3400</v>
      </c>
      <c r="H59" s="1">
        <v>10</v>
      </c>
    </row>
    <row r="60" spans="1:8" ht="15">
      <c r="A60" s="10"/>
      <c r="B60" s="1">
        <v>39263410</v>
      </c>
      <c r="C60" s="5" t="s">
        <v>144</v>
      </c>
      <c r="D60" s="1" t="s">
        <v>28</v>
      </c>
      <c r="E60" s="1" t="s">
        <v>89</v>
      </c>
      <c r="F60" s="1">
        <v>100</v>
      </c>
      <c r="G60" s="1">
        <f t="shared" si="1"/>
        <v>9000</v>
      </c>
      <c r="H60" s="1">
        <v>90</v>
      </c>
    </row>
    <row r="61" spans="1:8" ht="15">
      <c r="A61" s="10"/>
      <c r="B61" s="1">
        <v>39263420</v>
      </c>
      <c r="C61" s="5" t="s">
        <v>145</v>
      </c>
      <c r="D61" s="1" t="s">
        <v>28</v>
      </c>
      <c r="E61" s="1" t="s">
        <v>89</v>
      </c>
      <c r="F61" s="1">
        <v>100</v>
      </c>
      <c r="G61" s="1">
        <f t="shared" si="1"/>
        <v>12000</v>
      </c>
      <c r="H61" s="1">
        <v>120</v>
      </c>
    </row>
    <row r="62" spans="1:8" ht="15">
      <c r="A62" s="10"/>
      <c r="B62" s="1">
        <v>39292510</v>
      </c>
      <c r="C62" s="5" t="s">
        <v>636</v>
      </c>
      <c r="D62" s="1" t="s">
        <v>28</v>
      </c>
      <c r="E62" s="1" t="s">
        <v>16</v>
      </c>
      <c r="F62" s="1">
        <v>60</v>
      </c>
      <c r="G62" s="1">
        <f t="shared" si="1"/>
        <v>1200</v>
      </c>
      <c r="H62" s="1">
        <v>20</v>
      </c>
    </row>
    <row r="63" spans="1:8" ht="15">
      <c r="A63" s="10">
        <v>426400</v>
      </c>
      <c r="B63" s="1" t="s">
        <v>638</v>
      </c>
      <c r="C63" s="5" t="s">
        <v>639</v>
      </c>
      <c r="D63" s="1" t="s">
        <v>28</v>
      </c>
      <c r="E63" s="1" t="s">
        <v>36</v>
      </c>
      <c r="F63" s="1">
        <v>420</v>
      </c>
      <c r="G63" s="1">
        <f t="shared" si="1"/>
        <v>12241740</v>
      </c>
      <c r="H63" s="1">
        <v>29147</v>
      </c>
    </row>
    <row r="64" spans="1:8" ht="15">
      <c r="A64" s="10"/>
      <c r="B64" s="1">
        <v>34351200</v>
      </c>
      <c r="C64" s="5" t="s">
        <v>828</v>
      </c>
      <c r="D64" s="1" t="s">
        <v>28</v>
      </c>
      <c r="E64" s="1" t="s">
        <v>16</v>
      </c>
      <c r="F64" s="1">
        <v>57500</v>
      </c>
      <c r="G64" s="1">
        <f t="shared" si="1"/>
        <v>230000</v>
      </c>
      <c r="H64" s="1">
        <v>4</v>
      </c>
    </row>
    <row r="65" spans="1:8" ht="15">
      <c r="A65" s="10">
        <v>426700</v>
      </c>
      <c r="B65" s="1">
        <v>18421130</v>
      </c>
      <c r="C65" s="5" t="s">
        <v>640</v>
      </c>
      <c r="D65" s="1" t="s">
        <v>28</v>
      </c>
      <c r="E65" s="1" t="s">
        <v>385</v>
      </c>
      <c r="F65" s="1">
        <v>250</v>
      </c>
      <c r="G65" s="1">
        <f t="shared" si="1"/>
        <v>37500</v>
      </c>
      <c r="H65" s="1">
        <v>150</v>
      </c>
    </row>
    <row r="66" spans="1:8" ht="15">
      <c r="A66" s="10"/>
      <c r="B66" s="1">
        <v>19642100</v>
      </c>
      <c r="C66" s="5" t="s">
        <v>829</v>
      </c>
      <c r="D66" s="1" t="s">
        <v>28</v>
      </c>
      <c r="E66" s="1" t="s">
        <v>16</v>
      </c>
      <c r="F66" s="1">
        <v>20</v>
      </c>
      <c r="G66" s="1">
        <f t="shared" si="1"/>
        <v>5000</v>
      </c>
      <c r="H66" s="1">
        <v>250</v>
      </c>
    </row>
    <row r="67" spans="1:8" ht="15">
      <c r="A67" s="10"/>
      <c r="B67" s="1">
        <v>24911200</v>
      </c>
      <c r="C67" s="5" t="s">
        <v>615</v>
      </c>
      <c r="D67" s="1" t="s">
        <v>28</v>
      </c>
      <c r="E67" s="1" t="s">
        <v>29</v>
      </c>
      <c r="F67" s="1">
        <v>750</v>
      </c>
      <c r="G67" s="1">
        <f t="shared" si="1"/>
        <v>2250</v>
      </c>
      <c r="H67" s="1">
        <v>3</v>
      </c>
    </row>
    <row r="68" spans="1:8" ht="15">
      <c r="A68" s="10"/>
      <c r="B68" s="1">
        <v>31211180</v>
      </c>
      <c r="C68" s="5" t="s">
        <v>830</v>
      </c>
      <c r="D68" s="1" t="s">
        <v>28</v>
      </c>
      <c r="E68" s="1" t="s">
        <v>16</v>
      </c>
      <c r="F68" s="1">
        <v>400</v>
      </c>
      <c r="G68" s="1">
        <f t="shared" si="1"/>
        <v>2400</v>
      </c>
      <c r="H68" s="1">
        <v>6</v>
      </c>
    </row>
    <row r="69" spans="1:8" ht="30">
      <c r="A69" s="10"/>
      <c r="B69" s="1">
        <v>31521340</v>
      </c>
      <c r="C69" s="5" t="s">
        <v>831</v>
      </c>
      <c r="D69" s="1" t="s">
        <v>28</v>
      </c>
      <c r="E69" s="1" t="s">
        <v>16</v>
      </c>
      <c r="F69" s="1">
        <v>450</v>
      </c>
      <c r="G69" s="1">
        <f t="shared" si="1"/>
        <v>18000</v>
      </c>
      <c r="H69" s="1">
        <v>40</v>
      </c>
    </row>
    <row r="70" spans="1:8" ht="15">
      <c r="A70" s="10"/>
      <c r="B70" s="1">
        <v>31521430</v>
      </c>
      <c r="C70" s="5" t="s">
        <v>781</v>
      </c>
      <c r="D70" s="1" t="s">
        <v>28</v>
      </c>
      <c r="E70" s="1" t="s">
        <v>16</v>
      </c>
      <c r="F70" s="1">
        <v>1150</v>
      </c>
      <c r="G70" s="1">
        <f t="shared" si="1"/>
        <v>51750</v>
      </c>
      <c r="H70" s="1">
        <v>45</v>
      </c>
    </row>
    <row r="71" spans="1:8" ht="15">
      <c r="A71" s="10"/>
      <c r="B71" s="1">
        <v>31521500</v>
      </c>
      <c r="C71" s="5" t="s">
        <v>832</v>
      </c>
      <c r="D71" s="1" t="s">
        <v>28</v>
      </c>
      <c r="E71" s="1" t="s">
        <v>16</v>
      </c>
      <c r="F71" s="1">
        <v>350</v>
      </c>
      <c r="G71" s="1">
        <f t="shared" si="1"/>
        <v>5250</v>
      </c>
      <c r="H71" s="1">
        <v>15</v>
      </c>
    </row>
    <row r="72" spans="1:8" ht="15">
      <c r="A72" s="10"/>
      <c r="B72" s="1">
        <v>31521500</v>
      </c>
      <c r="C72" s="5" t="s">
        <v>832</v>
      </c>
      <c r="D72" s="1" t="s">
        <v>28</v>
      </c>
      <c r="E72" s="1" t="s">
        <v>16</v>
      </c>
      <c r="F72" s="1">
        <v>3750</v>
      </c>
      <c r="G72" s="1">
        <f t="shared" si="1"/>
        <v>75000</v>
      </c>
      <c r="H72" s="1">
        <v>20</v>
      </c>
    </row>
    <row r="73" spans="1:8" ht="15">
      <c r="A73" s="10"/>
      <c r="B73" s="1">
        <v>31531210</v>
      </c>
      <c r="C73" s="5" t="s">
        <v>833</v>
      </c>
      <c r="D73" s="1" t="s">
        <v>28</v>
      </c>
      <c r="E73" s="1" t="s">
        <v>16</v>
      </c>
      <c r="F73" s="1">
        <v>100</v>
      </c>
      <c r="G73" s="1">
        <f t="shared" si="1"/>
        <v>35000</v>
      </c>
      <c r="H73" s="1">
        <v>350</v>
      </c>
    </row>
    <row r="74" spans="1:8" ht="15">
      <c r="A74" s="10"/>
      <c r="B74" s="1">
        <v>31531300</v>
      </c>
      <c r="C74" s="5" t="s">
        <v>834</v>
      </c>
      <c r="D74" s="1" t="s">
        <v>28</v>
      </c>
      <c r="E74" s="1" t="s">
        <v>16</v>
      </c>
      <c r="F74" s="1">
        <v>1150</v>
      </c>
      <c r="G74" s="1">
        <f aca="true" t="shared" si="2" ref="G74:G105">F74*H74</f>
        <v>57500</v>
      </c>
      <c r="H74" s="1">
        <v>50</v>
      </c>
    </row>
    <row r="75" spans="1:8" ht="15">
      <c r="A75" s="10"/>
      <c r="B75" s="1">
        <v>31651400</v>
      </c>
      <c r="C75" s="5" t="s">
        <v>646</v>
      </c>
      <c r="D75" s="1" t="s">
        <v>28</v>
      </c>
      <c r="E75" s="1" t="s">
        <v>16</v>
      </c>
      <c r="F75" s="1">
        <v>170</v>
      </c>
      <c r="G75" s="1">
        <f t="shared" si="2"/>
        <v>3400</v>
      </c>
      <c r="H75" s="1">
        <v>20</v>
      </c>
    </row>
    <row r="76" spans="1:8" ht="15">
      <c r="A76" s="10"/>
      <c r="B76" s="1">
        <v>31683200</v>
      </c>
      <c r="C76" s="5" t="s">
        <v>835</v>
      </c>
      <c r="D76" s="1" t="s">
        <v>28</v>
      </c>
      <c r="E76" s="1" t="s">
        <v>16</v>
      </c>
      <c r="F76" s="1">
        <v>1400</v>
      </c>
      <c r="G76" s="1">
        <f t="shared" si="2"/>
        <v>21000</v>
      </c>
      <c r="H76" s="1">
        <v>15</v>
      </c>
    </row>
    <row r="77" spans="1:8" ht="15">
      <c r="A77" s="10"/>
      <c r="B77" s="1">
        <v>31684400</v>
      </c>
      <c r="C77" s="5" t="s">
        <v>648</v>
      </c>
      <c r="D77" s="1" t="s">
        <v>28</v>
      </c>
      <c r="E77" s="1" t="s">
        <v>16</v>
      </c>
      <c r="F77" s="1">
        <v>400</v>
      </c>
      <c r="G77" s="1">
        <f t="shared" si="2"/>
        <v>2000</v>
      </c>
      <c r="H77" s="1">
        <v>5</v>
      </c>
    </row>
    <row r="78" spans="1:8" ht="15">
      <c r="A78" s="10"/>
      <c r="B78" s="1">
        <v>31686100</v>
      </c>
      <c r="C78" s="5" t="s">
        <v>836</v>
      </c>
      <c r="D78" s="1" t="s">
        <v>28</v>
      </c>
      <c r="E78" s="1" t="s">
        <v>16</v>
      </c>
      <c r="F78" s="1">
        <v>150</v>
      </c>
      <c r="G78" s="1">
        <f t="shared" si="2"/>
        <v>1500</v>
      </c>
      <c r="H78" s="1">
        <v>10</v>
      </c>
    </row>
    <row r="79" spans="1:8" ht="15">
      <c r="A79" s="10"/>
      <c r="B79" s="1">
        <v>32551150</v>
      </c>
      <c r="C79" s="5" t="s">
        <v>301</v>
      </c>
      <c r="D79" s="1" t="s">
        <v>28</v>
      </c>
      <c r="E79" s="1" t="s">
        <v>131</v>
      </c>
      <c r="F79" s="1">
        <v>60</v>
      </c>
      <c r="G79" s="1">
        <f t="shared" si="2"/>
        <v>6000</v>
      </c>
      <c r="H79" s="1">
        <v>100</v>
      </c>
    </row>
    <row r="80" spans="1:8" ht="15">
      <c r="A80" s="10"/>
      <c r="B80" s="1">
        <v>32551150</v>
      </c>
      <c r="C80" s="5" t="s">
        <v>301</v>
      </c>
      <c r="D80" s="1" t="s">
        <v>28</v>
      </c>
      <c r="E80" s="1" t="s">
        <v>131</v>
      </c>
      <c r="F80" s="1">
        <v>350</v>
      </c>
      <c r="G80" s="1">
        <f t="shared" si="2"/>
        <v>3500</v>
      </c>
      <c r="H80" s="1">
        <v>10</v>
      </c>
    </row>
    <row r="81" spans="1:8" ht="15">
      <c r="A81" s="10"/>
      <c r="B81" s="1">
        <v>33761100</v>
      </c>
      <c r="C81" s="5" t="s">
        <v>650</v>
      </c>
      <c r="D81" s="1" t="s">
        <v>28</v>
      </c>
      <c r="E81" s="1" t="s">
        <v>16</v>
      </c>
      <c r="F81" s="1">
        <v>80</v>
      </c>
      <c r="G81" s="1">
        <f t="shared" si="2"/>
        <v>144000</v>
      </c>
      <c r="H81" s="1">
        <v>1800</v>
      </c>
    </row>
    <row r="82" spans="1:8" ht="15">
      <c r="A82" s="10"/>
      <c r="B82" s="1">
        <v>39221410</v>
      </c>
      <c r="C82" s="5" t="s">
        <v>837</v>
      </c>
      <c r="D82" s="1" t="s">
        <v>28</v>
      </c>
      <c r="E82" s="1" t="s">
        <v>16</v>
      </c>
      <c r="F82" s="1">
        <v>650</v>
      </c>
      <c r="G82" s="1">
        <f t="shared" si="2"/>
        <v>45500</v>
      </c>
      <c r="H82" s="1">
        <v>70</v>
      </c>
    </row>
    <row r="83" spans="1:8" ht="15">
      <c r="A83" s="10"/>
      <c r="B83" s="1">
        <v>39221480</v>
      </c>
      <c r="C83" s="5" t="s">
        <v>653</v>
      </c>
      <c r="D83" s="1" t="s">
        <v>28</v>
      </c>
      <c r="E83" s="1" t="s">
        <v>16</v>
      </c>
      <c r="F83" s="1">
        <v>900</v>
      </c>
      <c r="G83" s="1">
        <f t="shared" si="2"/>
        <v>7200</v>
      </c>
      <c r="H83" s="1">
        <v>8</v>
      </c>
    </row>
    <row r="84" spans="1:8" ht="15">
      <c r="A84" s="10"/>
      <c r="B84" s="1">
        <v>39224331</v>
      </c>
      <c r="C84" s="5" t="s">
        <v>655</v>
      </c>
      <c r="D84" s="1" t="s">
        <v>28</v>
      </c>
      <c r="E84" s="1" t="s">
        <v>16</v>
      </c>
      <c r="F84" s="1">
        <v>600</v>
      </c>
      <c r="G84" s="1">
        <f t="shared" si="2"/>
        <v>3600</v>
      </c>
      <c r="H84" s="1">
        <v>6</v>
      </c>
    </row>
    <row r="85" spans="1:8" ht="15">
      <c r="A85" s="10"/>
      <c r="B85" s="1">
        <v>39224341</v>
      </c>
      <c r="C85" s="5" t="s">
        <v>656</v>
      </c>
      <c r="D85" s="1" t="s">
        <v>28</v>
      </c>
      <c r="E85" s="1" t="s">
        <v>16</v>
      </c>
      <c r="F85" s="1">
        <v>600</v>
      </c>
      <c r="G85" s="1">
        <f t="shared" si="2"/>
        <v>3600</v>
      </c>
      <c r="H85" s="1">
        <v>6</v>
      </c>
    </row>
    <row r="86" spans="1:8" ht="15">
      <c r="A86" s="10"/>
      <c r="B86" s="1">
        <v>39713410</v>
      </c>
      <c r="C86" s="5" t="s">
        <v>838</v>
      </c>
      <c r="D86" s="1" t="s">
        <v>28</v>
      </c>
      <c r="E86" s="1" t="s">
        <v>16</v>
      </c>
      <c r="F86" s="1">
        <v>1000</v>
      </c>
      <c r="G86" s="1">
        <f t="shared" si="2"/>
        <v>8000</v>
      </c>
      <c r="H86" s="1">
        <v>8</v>
      </c>
    </row>
    <row r="87" spans="1:8" ht="15">
      <c r="A87" s="10"/>
      <c r="B87" s="1">
        <v>39811300</v>
      </c>
      <c r="C87" s="5" t="s">
        <v>775</v>
      </c>
      <c r="D87" s="1" t="s">
        <v>28</v>
      </c>
      <c r="E87" s="1" t="s">
        <v>16</v>
      </c>
      <c r="F87" s="1">
        <v>342</v>
      </c>
      <c r="G87" s="1">
        <f t="shared" si="2"/>
        <v>17100</v>
      </c>
      <c r="H87" s="1">
        <v>50</v>
      </c>
    </row>
    <row r="88" spans="1:8" ht="15">
      <c r="A88" s="10"/>
      <c r="B88" s="1">
        <v>39812410</v>
      </c>
      <c r="C88" s="5" t="s">
        <v>784</v>
      </c>
      <c r="D88" s="1" t="s">
        <v>28</v>
      </c>
      <c r="E88" s="1" t="s">
        <v>16</v>
      </c>
      <c r="F88" s="1">
        <v>440</v>
      </c>
      <c r="G88" s="1">
        <f t="shared" si="2"/>
        <v>13200</v>
      </c>
      <c r="H88" s="1">
        <v>30</v>
      </c>
    </row>
    <row r="89" spans="1:8" ht="15">
      <c r="A89" s="10"/>
      <c r="B89" s="1">
        <v>39831242</v>
      </c>
      <c r="C89" s="5" t="s">
        <v>839</v>
      </c>
      <c r="D89" s="1" t="s">
        <v>28</v>
      </c>
      <c r="E89" s="1" t="s">
        <v>29</v>
      </c>
      <c r="F89" s="1">
        <v>550</v>
      </c>
      <c r="G89" s="1">
        <f t="shared" si="2"/>
        <v>55000</v>
      </c>
      <c r="H89" s="1">
        <v>100</v>
      </c>
    </row>
    <row r="90" spans="1:8" ht="15">
      <c r="A90" s="10"/>
      <c r="B90" s="1">
        <v>39831245</v>
      </c>
      <c r="C90" s="5" t="s">
        <v>659</v>
      </c>
      <c r="D90" s="1" t="s">
        <v>28</v>
      </c>
      <c r="E90" s="1" t="s">
        <v>36</v>
      </c>
      <c r="F90" s="1">
        <v>250</v>
      </c>
      <c r="G90" s="1">
        <f t="shared" si="2"/>
        <v>15000</v>
      </c>
      <c r="H90" s="1">
        <v>60</v>
      </c>
    </row>
    <row r="91" spans="1:8" ht="30">
      <c r="A91" s="10"/>
      <c r="B91" s="1">
        <v>39831247</v>
      </c>
      <c r="C91" s="5" t="s">
        <v>840</v>
      </c>
      <c r="D91" s="1" t="s">
        <v>28</v>
      </c>
      <c r="E91" s="1" t="s">
        <v>36</v>
      </c>
      <c r="F91" s="1">
        <v>120</v>
      </c>
      <c r="G91" s="1">
        <f t="shared" si="2"/>
        <v>4800</v>
      </c>
      <c r="H91" s="1">
        <v>40</v>
      </c>
    </row>
    <row r="92" spans="1:8" ht="15">
      <c r="A92" s="10"/>
      <c r="B92" s="1">
        <v>39831276</v>
      </c>
      <c r="C92" s="5" t="s">
        <v>660</v>
      </c>
      <c r="D92" s="1" t="s">
        <v>28</v>
      </c>
      <c r="E92" s="1" t="s">
        <v>36</v>
      </c>
      <c r="F92" s="1">
        <v>1100</v>
      </c>
      <c r="G92" s="1">
        <f t="shared" si="2"/>
        <v>26400</v>
      </c>
      <c r="H92" s="1">
        <v>24</v>
      </c>
    </row>
    <row r="93" spans="1:8" ht="15">
      <c r="A93" s="10"/>
      <c r="B93" s="1">
        <v>39831280</v>
      </c>
      <c r="C93" s="5" t="s">
        <v>661</v>
      </c>
      <c r="D93" s="1" t="s">
        <v>28</v>
      </c>
      <c r="E93" s="1" t="s">
        <v>36</v>
      </c>
      <c r="F93" s="1">
        <v>300</v>
      </c>
      <c r="G93" s="1">
        <f t="shared" si="2"/>
        <v>13500</v>
      </c>
      <c r="H93" s="1">
        <v>45</v>
      </c>
    </row>
    <row r="94" spans="1:8" ht="15">
      <c r="A94" s="10"/>
      <c r="B94" s="1">
        <v>39831282</v>
      </c>
      <c r="C94" s="5" t="s">
        <v>776</v>
      </c>
      <c r="D94" s="1" t="s">
        <v>28</v>
      </c>
      <c r="E94" s="1" t="s">
        <v>16</v>
      </c>
      <c r="F94" s="1">
        <v>500</v>
      </c>
      <c r="G94" s="1">
        <f t="shared" si="2"/>
        <v>50000</v>
      </c>
      <c r="H94" s="1">
        <v>100</v>
      </c>
    </row>
    <row r="95" spans="1:8" ht="15">
      <c r="A95" s="10"/>
      <c r="B95" s="1">
        <v>39831283</v>
      </c>
      <c r="C95" s="5" t="s">
        <v>662</v>
      </c>
      <c r="D95" s="1" t="s">
        <v>28</v>
      </c>
      <c r="E95" s="1" t="s">
        <v>16</v>
      </c>
      <c r="F95" s="1">
        <v>400</v>
      </c>
      <c r="G95" s="1">
        <f t="shared" si="2"/>
        <v>100000</v>
      </c>
      <c r="H95" s="1">
        <v>250</v>
      </c>
    </row>
    <row r="96" spans="1:8" ht="15">
      <c r="A96" s="10"/>
      <c r="B96" s="1">
        <v>39839100</v>
      </c>
      <c r="C96" s="5" t="s">
        <v>665</v>
      </c>
      <c r="D96" s="1" t="s">
        <v>28</v>
      </c>
      <c r="E96" s="1" t="s">
        <v>16</v>
      </c>
      <c r="F96" s="1">
        <v>800</v>
      </c>
      <c r="G96" s="1">
        <f t="shared" si="2"/>
        <v>5600</v>
      </c>
      <c r="H96" s="1">
        <v>7</v>
      </c>
    </row>
    <row r="97" spans="1:8" ht="15">
      <c r="A97" s="10"/>
      <c r="B97" s="1">
        <v>44192620</v>
      </c>
      <c r="C97" s="5" t="s">
        <v>669</v>
      </c>
      <c r="D97" s="1" t="s">
        <v>28</v>
      </c>
      <c r="E97" s="1" t="s">
        <v>29</v>
      </c>
      <c r="F97" s="1">
        <v>800</v>
      </c>
      <c r="G97" s="1">
        <f t="shared" si="2"/>
        <v>800</v>
      </c>
      <c r="H97" s="1">
        <v>1</v>
      </c>
    </row>
    <row r="98" spans="1:8" ht="15">
      <c r="A98" s="10"/>
      <c r="B98" s="1">
        <v>44322200</v>
      </c>
      <c r="C98" s="5" t="s">
        <v>841</v>
      </c>
      <c r="D98" s="1" t="s">
        <v>28</v>
      </c>
      <c r="E98" s="1" t="s">
        <v>131</v>
      </c>
      <c r="F98" s="1">
        <v>200</v>
      </c>
      <c r="G98" s="1">
        <f t="shared" si="2"/>
        <v>20000</v>
      </c>
      <c r="H98" s="1">
        <v>100</v>
      </c>
    </row>
    <row r="99" spans="1:8" ht="15">
      <c r="A99" s="10"/>
      <c r="B99" s="1">
        <v>44411110</v>
      </c>
      <c r="C99" s="5" t="s">
        <v>670</v>
      </c>
      <c r="D99" s="1" t="s">
        <v>28</v>
      </c>
      <c r="E99" s="1" t="s">
        <v>16</v>
      </c>
      <c r="F99" s="1">
        <v>2000</v>
      </c>
      <c r="G99" s="1">
        <f t="shared" si="2"/>
        <v>12000</v>
      </c>
      <c r="H99" s="1">
        <v>6</v>
      </c>
    </row>
    <row r="100" spans="1:8" ht="15">
      <c r="A100" s="10"/>
      <c r="B100" s="1">
        <v>44411418</v>
      </c>
      <c r="C100" s="5" t="s">
        <v>842</v>
      </c>
      <c r="D100" s="1" t="s">
        <v>28</v>
      </c>
      <c r="E100" s="1" t="s">
        <v>16</v>
      </c>
      <c r="F100" s="1">
        <v>800</v>
      </c>
      <c r="G100" s="1">
        <f t="shared" si="2"/>
        <v>12000</v>
      </c>
      <c r="H100" s="1">
        <v>15</v>
      </c>
    </row>
    <row r="101" spans="1:8" ht="15">
      <c r="A101" s="10"/>
      <c r="B101" s="1">
        <v>44511330</v>
      </c>
      <c r="C101" s="5" t="s">
        <v>673</v>
      </c>
      <c r="D101" s="1" t="s">
        <v>28</v>
      </c>
      <c r="E101" s="1" t="s">
        <v>16</v>
      </c>
      <c r="F101" s="1">
        <v>800</v>
      </c>
      <c r="G101" s="1">
        <f t="shared" si="2"/>
        <v>3200</v>
      </c>
      <c r="H101" s="1">
        <v>4</v>
      </c>
    </row>
    <row r="102" spans="1:8" ht="15">
      <c r="A102" s="10"/>
      <c r="B102" s="1">
        <v>44511340</v>
      </c>
      <c r="C102" s="5" t="s">
        <v>796</v>
      </c>
      <c r="D102" s="1" t="s">
        <v>28</v>
      </c>
      <c r="E102" s="1" t="s">
        <v>16</v>
      </c>
      <c r="F102" s="1">
        <v>550</v>
      </c>
      <c r="G102" s="1">
        <f t="shared" si="2"/>
        <v>3300</v>
      </c>
      <c r="H102" s="1">
        <v>6</v>
      </c>
    </row>
    <row r="103" spans="1:8" ht="15">
      <c r="A103" s="10"/>
      <c r="B103" s="1">
        <v>44521100</v>
      </c>
      <c r="C103" s="5" t="s">
        <v>787</v>
      </c>
      <c r="D103" s="1" t="s">
        <v>28</v>
      </c>
      <c r="E103" s="1" t="s">
        <v>16</v>
      </c>
      <c r="F103" s="1">
        <v>800</v>
      </c>
      <c r="G103" s="1">
        <f t="shared" si="2"/>
        <v>48000</v>
      </c>
      <c r="H103" s="1">
        <v>60</v>
      </c>
    </row>
    <row r="104" spans="1:8" ht="15">
      <c r="A104" s="10"/>
      <c r="B104" s="1">
        <v>44521120</v>
      </c>
      <c r="C104" s="5" t="s">
        <v>674</v>
      </c>
      <c r="D104" s="1" t="s">
        <v>28</v>
      </c>
      <c r="E104" s="1" t="s">
        <v>16</v>
      </c>
      <c r="F104" s="1">
        <v>3200</v>
      </c>
      <c r="G104" s="1">
        <f t="shared" si="2"/>
        <v>38400</v>
      </c>
      <c r="H104" s="1">
        <v>12</v>
      </c>
    </row>
    <row r="105" spans="1:8" ht="15">
      <c r="A105" s="10"/>
      <c r="B105" s="1">
        <v>44551100</v>
      </c>
      <c r="C105" s="5" t="s">
        <v>843</v>
      </c>
      <c r="D105" s="1" t="s">
        <v>28</v>
      </c>
      <c r="E105" s="1" t="s">
        <v>16</v>
      </c>
      <c r="F105" s="1">
        <v>18000</v>
      </c>
      <c r="G105" s="1">
        <f t="shared" si="2"/>
        <v>54000</v>
      </c>
      <c r="H105" s="1">
        <v>3</v>
      </c>
    </row>
    <row r="106" spans="1:8" ht="15">
      <c r="A106" s="10"/>
      <c r="B106" s="1">
        <v>44551100</v>
      </c>
      <c r="C106" s="5" t="s">
        <v>844</v>
      </c>
      <c r="D106" s="1" t="s">
        <v>28</v>
      </c>
      <c r="E106" s="1" t="s">
        <v>16</v>
      </c>
      <c r="F106" s="1">
        <v>7000</v>
      </c>
      <c r="G106" s="1">
        <f aca="true" t="shared" si="3" ref="G106:G137">F106*H106</f>
        <v>42000</v>
      </c>
      <c r="H106" s="1">
        <v>6</v>
      </c>
    </row>
    <row r="107" spans="1:8" ht="15">
      <c r="A107" s="10">
        <v>512200</v>
      </c>
      <c r="B107" s="1">
        <v>30211280</v>
      </c>
      <c r="C107" s="5" t="s">
        <v>845</v>
      </c>
      <c r="D107" s="1" t="s">
        <v>28</v>
      </c>
      <c r="E107" s="1" t="s">
        <v>16</v>
      </c>
      <c r="F107" s="1">
        <v>120000</v>
      </c>
      <c r="G107" s="1">
        <f t="shared" si="3"/>
        <v>120000</v>
      </c>
      <c r="H107" s="1">
        <v>1</v>
      </c>
    </row>
    <row r="108" spans="1:8" ht="15">
      <c r="A108" s="10"/>
      <c r="B108" s="1">
        <v>30232130</v>
      </c>
      <c r="C108" s="5" t="s">
        <v>846</v>
      </c>
      <c r="D108" s="1" t="s">
        <v>28</v>
      </c>
      <c r="E108" s="1" t="s">
        <v>16</v>
      </c>
      <c r="F108" s="1">
        <v>120000</v>
      </c>
      <c r="G108" s="1">
        <f t="shared" si="3"/>
        <v>120000</v>
      </c>
      <c r="H108" s="1">
        <v>1</v>
      </c>
    </row>
    <row r="109" spans="1:8" ht="15">
      <c r="A109" s="10"/>
      <c r="B109" s="1">
        <v>30237100</v>
      </c>
      <c r="C109" s="5" t="s">
        <v>847</v>
      </c>
      <c r="D109" s="1" t="s">
        <v>28</v>
      </c>
      <c r="E109" s="1" t="s">
        <v>16</v>
      </c>
      <c r="F109" s="1">
        <v>6500</v>
      </c>
      <c r="G109" s="1">
        <f t="shared" si="3"/>
        <v>97500</v>
      </c>
      <c r="H109" s="1">
        <v>15</v>
      </c>
    </row>
    <row r="110" spans="1:8" ht="30">
      <c r="A110" s="10"/>
      <c r="B110" s="1">
        <v>30239120</v>
      </c>
      <c r="C110" s="5" t="s">
        <v>848</v>
      </c>
      <c r="D110" s="1" t="s">
        <v>28</v>
      </c>
      <c r="E110" s="1" t="s">
        <v>16</v>
      </c>
      <c r="F110" s="1">
        <v>46750</v>
      </c>
      <c r="G110" s="1">
        <f t="shared" si="3"/>
        <v>93500</v>
      </c>
      <c r="H110" s="1">
        <v>2</v>
      </c>
    </row>
    <row r="111" spans="1:8" ht="15">
      <c r="A111" s="10"/>
      <c r="B111" s="1">
        <v>30239170</v>
      </c>
      <c r="C111" s="5" t="s">
        <v>849</v>
      </c>
      <c r="D111" s="1" t="s">
        <v>28</v>
      </c>
      <c r="E111" s="1" t="s">
        <v>16</v>
      </c>
      <c r="F111" s="1">
        <v>75000</v>
      </c>
      <c r="G111" s="1">
        <f t="shared" si="3"/>
        <v>150000</v>
      </c>
      <c r="H111" s="1">
        <v>2</v>
      </c>
    </row>
    <row r="112" spans="1:8" ht="15">
      <c r="A112" s="10"/>
      <c r="B112" s="1">
        <v>31151120</v>
      </c>
      <c r="C112" s="5" t="s">
        <v>173</v>
      </c>
      <c r="D112" s="1" t="s">
        <v>28</v>
      </c>
      <c r="E112" s="1" t="s">
        <v>16</v>
      </c>
      <c r="F112" s="1">
        <v>30000</v>
      </c>
      <c r="G112" s="1">
        <f t="shared" si="3"/>
        <v>30000</v>
      </c>
      <c r="H112" s="1">
        <v>1</v>
      </c>
    </row>
    <row r="113" spans="1:8" ht="15">
      <c r="A113" s="10"/>
      <c r="B113" s="1">
        <v>31151120</v>
      </c>
      <c r="C113" s="5" t="s">
        <v>174</v>
      </c>
      <c r="D113" s="1" t="s">
        <v>28</v>
      </c>
      <c r="E113" s="1" t="s">
        <v>16</v>
      </c>
      <c r="F113" s="1">
        <v>20000</v>
      </c>
      <c r="G113" s="1">
        <f t="shared" si="3"/>
        <v>260000</v>
      </c>
      <c r="H113" s="1">
        <v>13</v>
      </c>
    </row>
    <row r="114" spans="1:8" ht="15">
      <c r="A114" s="10"/>
      <c r="B114" s="1">
        <v>39111180</v>
      </c>
      <c r="C114" s="5" t="s">
        <v>180</v>
      </c>
      <c r="D114" s="1" t="s">
        <v>28</v>
      </c>
      <c r="E114" s="1" t="s">
        <v>16</v>
      </c>
      <c r="F114" s="1">
        <v>7000</v>
      </c>
      <c r="G114" s="1">
        <f t="shared" si="3"/>
        <v>84000</v>
      </c>
      <c r="H114" s="1">
        <v>12</v>
      </c>
    </row>
    <row r="115" spans="1:8" ht="15">
      <c r="A115" s="10"/>
      <c r="B115" s="1">
        <v>39138220</v>
      </c>
      <c r="C115" s="5" t="s">
        <v>850</v>
      </c>
      <c r="D115" s="1" t="s">
        <v>28</v>
      </c>
      <c r="E115" s="1" t="s">
        <v>16</v>
      </c>
      <c r="F115" s="1">
        <v>15000</v>
      </c>
      <c r="G115" s="1">
        <f t="shared" si="3"/>
        <v>45000</v>
      </c>
      <c r="H115" s="1">
        <v>3</v>
      </c>
    </row>
    <row r="116" spans="1:8" ht="15">
      <c r="A116" s="10"/>
      <c r="B116" s="1">
        <v>30211280</v>
      </c>
      <c r="C116" s="5" t="s">
        <v>845</v>
      </c>
      <c r="D116" s="1" t="s">
        <v>28</v>
      </c>
      <c r="E116" s="1" t="s">
        <v>16</v>
      </c>
      <c r="F116" s="1">
        <v>190000</v>
      </c>
      <c r="G116" s="1">
        <f t="shared" si="3"/>
        <v>760000</v>
      </c>
      <c r="H116" s="1">
        <v>4</v>
      </c>
    </row>
    <row r="117" spans="1:8" ht="15">
      <c r="A117" s="10"/>
      <c r="B117" s="1">
        <v>30211280</v>
      </c>
      <c r="C117" s="5" t="s">
        <v>845</v>
      </c>
      <c r="D117" s="1" t="s">
        <v>28</v>
      </c>
      <c r="E117" s="1" t="s">
        <v>16</v>
      </c>
      <c r="F117" s="1">
        <v>135000</v>
      </c>
      <c r="G117" s="1">
        <f t="shared" si="3"/>
        <v>270000</v>
      </c>
      <c r="H117" s="1">
        <v>2</v>
      </c>
    </row>
    <row r="118" spans="1:8" ht="15">
      <c r="A118" s="10"/>
      <c r="B118" s="1">
        <v>30239170</v>
      </c>
      <c r="C118" s="5" t="s">
        <v>849</v>
      </c>
      <c r="D118" s="1" t="s">
        <v>28</v>
      </c>
      <c r="E118" s="1" t="s">
        <v>16</v>
      </c>
      <c r="F118" s="1">
        <v>128000</v>
      </c>
      <c r="G118" s="1">
        <f t="shared" si="3"/>
        <v>256000</v>
      </c>
      <c r="H118" s="1">
        <v>2</v>
      </c>
    </row>
    <row r="119" spans="1:8" ht="30">
      <c r="A119" s="10"/>
      <c r="B119" s="1">
        <v>30239110</v>
      </c>
      <c r="C119" s="5" t="s">
        <v>851</v>
      </c>
      <c r="D119" s="1" t="s">
        <v>28</v>
      </c>
      <c r="E119" s="1" t="s">
        <v>16</v>
      </c>
      <c r="F119" s="1">
        <v>85000</v>
      </c>
      <c r="G119" s="1">
        <f t="shared" si="3"/>
        <v>85000</v>
      </c>
      <c r="H119" s="1">
        <v>1</v>
      </c>
    </row>
    <row r="120" spans="1:8" ht="15">
      <c r="A120" s="10"/>
      <c r="B120" s="1">
        <v>31151120</v>
      </c>
      <c r="C120" s="5" t="s">
        <v>175</v>
      </c>
      <c r="D120" s="1" t="s">
        <v>28</v>
      </c>
      <c r="E120" s="1" t="s">
        <v>16</v>
      </c>
      <c r="F120" s="1">
        <v>22000</v>
      </c>
      <c r="G120" s="1">
        <f t="shared" si="3"/>
        <v>88000</v>
      </c>
      <c r="H120" s="1">
        <v>4</v>
      </c>
    </row>
    <row r="121" spans="1:8" ht="15">
      <c r="A121" s="10"/>
      <c r="B121" s="1">
        <v>44322100</v>
      </c>
      <c r="C121" s="5" t="s">
        <v>852</v>
      </c>
      <c r="D121" s="1" t="s">
        <v>28</v>
      </c>
      <c r="E121" s="1" t="s">
        <v>131</v>
      </c>
      <c r="F121" s="1">
        <v>150</v>
      </c>
      <c r="G121" s="1">
        <f t="shared" si="3"/>
        <v>165000</v>
      </c>
      <c r="H121" s="1">
        <v>1100</v>
      </c>
    </row>
    <row r="122" spans="1:8" ht="15">
      <c r="A122" s="10"/>
      <c r="B122" s="1">
        <v>30237113</v>
      </c>
      <c r="C122" s="5" t="s">
        <v>122</v>
      </c>
      <c r="D122" s="1" t="s">
        <v>28</v>
      </c>
      <c r="E122" s="1" t="s">
        <v>16</v>
      </c>
      <c r="F122" s="1">
        <v>55</v>
      </c>
      <c r="G122" s="1">
        <f t="shared" si="3"/>
        <v>22000</v>
      </c>
      <c r="H122" s="1">
        <v>400</v>
      </c>
    </row>
    <row r="123" spans="1:8" ht="15">
      <c r="A123" s="10"/>
      <c r="B123" s="1">
        <v>32421300</v>
      </c>
      <c r="C123" s="5" t="s">
        <v>300</v>
      </c>
      <c r="D123" s="1" t="s">
        <v>28</v>
      </c>
      <c r="E123" s="1" t="s">
        <v>16</v>
      </c>
      <c r="F123" s="1">
        <v>89000</v>
      </c>
      <c r="G123" s="1">
        <f t="shared" si="3"/>
        <v>890000</v>
      </c>
      <c r="H123" s="1">
        <v>10</v>
      </c>
    </row>
    <row r="124" spans="1:8" ht="15">
      <c r="A124" s="10"/>
      <c r="B124" s="1">
        <v>32251300</v>
      </c>
      <c r="C124" s="5" t="s">
        <v>853</v>
      </c>
      <c r="D124" s="1" t="s">
        <v>28</v>
      </c>
      <c r="E124" s="1" t="s">
        <v>16</v>
      </c>
      <c r="F124" s="1">
        <v>10000</v>
      </c>
      <c r="G124" s="1">
        <f t="shared" si="3"/>
        <v>40000</v>
      </c>
      <c r="H124" s="1">
        <v>4</v>
      </c>
    </row>
    <row r="125" spans="1:8" ht="15">
      <c r="A125" s="10"/>
      <c r="B125" s="1">
        <v>30232410</v>
      </c>
      <c r="C125" s="5" t="s">
        <v>676</v>
      </c>
      <c r="D125" s="1" t="s">
        <v>28</v>
      </c>
      <c r="E125" s="1" t="s">
        <v>16</v>
      </c>
      <c r="F125" s="1">
        <v>660000</v>
      </c>
      <c r="G125" s="1">
        <f t="shared" si="3"/>
        <v>660000</v>
      </c>
      <c r="H125" s="1">
        <v>1</v>
      </c>
    </row>
    <row r="126" spans="1:8" ht="30">
      <c r="A126" s="10"/>
      <c r="B126" s="1">
        <v>30236100</v>
      </c>
      <c r="C126" s="5" t="s">
        <v>854</v>
      </c>
      <c r="D126" s="1" t="s">
        <v>28</v>
      </c>
      <c r="E126" s="1" t="s">
        <v>16</v>
      </c>
      <c r="F126" s="1">
        <v>570000</v>
      </c>
      <c r="G126" s="1">
        <f t="shared" si="3"/>
        <v>570000</v>
      </c>
      <c r="H126" s="1">
        <v>1</v>
      </c>
    </row>
    <row r="127" spans="1:8" ht="15">
      <c r="A127" s="10"/>
      <c r="B127" s="1">
        <v>30237200</v>
      </c>
      <c r="C127" s="5" t="s">
        <v>855</v>
      </c>
      <c r="D127" s="1" t="s">
        <v>28</v>
      </c>
      <c r="E127" s="1" t="s">
        <v>16</v>
      </c>
      <c r="F127" s="1">
        <v>80000</v>
      </c>
      <c r="G127" s="1">
        <f t="shared" si="3"/>
        <v>80000</v>
      </c>
      <c r="H127" s="1">
        <v>1</v>
      </c>
    </row>
    <row r="128" spans="1:8" ht="15">
      <c r="A128" s="8" t="s">
        <v>217</v>
      </c>
      <c r="B128" s="8"/>
      <c r="C128" s="8"/>
      <c r="D128" s="8"/>
      <c r="E128" s="8"/>
      <c r="F128" s="8"/>
      <c r="G128" s="3">
        <f>SUM(G129:G155)</f>
        <v>55467700</v>
      </c>
      <c r="H128" s="3"/>
    </row>
    <row r="129" spans="1:8" ht="15">
      <c r="A129" s="10">
        <v>421200</v>
      </c>
      <c r="B129" s="1">
        <v>65211100</v>
      </c>
      <c r="C129" s="5" t="s">
        <v>218</v>
      </c>
      <c r="D129" s="1" t="s">
        <v>38</v>
      </c>
      <c r="E129" s="1" t="s">
        <v>425</v>
      </c>
      <c r="F129" s="1">
        <v>139</v>
      </c>
      <c r="G129" s="1">
        <f aca="true" t="shared" si="4" ref="G129:G155">F129*H129</f>
        <v>5560000</v>
      </c>
      <c r="H129" s="1">
        <v>40000</v>
      </c>
    </row>
    <row r="130" spans="1:8" ht="15">
      <c r="A130" s="10"/>
      <c r="B130" s="1">
        <v>65311100</v>
      </c>
      <c r="C130" s="5" t="s">
        <v>798</v>
      </c>
      <c r="D130" s="1" t="s">
        <v>38</v>
      </c>
      <c r="E130" s="1" t="s">
        <v>856</v>
      </c>
      <c r="F130" s="1">
        <v>44.98</v>
      </c>
      <c r="G130" s="1">
        <f t="shared" si="4"/>
        <v>26987999.999999996</v>
      </c>
      <c r="H130" s="1">
        <v>600000</v>
      </c>
    </row>
    <row r="131" spans="1:8" ht="15">
      <c r="A131" s="10">
        <v>421300</v>
      </c>
      <c r="B131" s="1">
        <v>65111100</v>
      </c>
      <c r="C131" s="5" t="s">
        <v>799</v>
      </c>
      <c r="D131" s="1" t="s">
        <v>38</v>
      </c>
      <c r="E131" s="1" t="s">
        <v>425</v>
      </c>
      <c r="F131" s="1">
        <v>180</v>
      </c>
      <c r="G131" s="1">
        <f t="shared" si="4"/>
        <v>810000</v>
      </c>
      <c r="H131" s="1">
        <v>4500</v>
      </c>
    </row>
    <row r="132" spans="1:8" ht="30">
      <c r="A132" s="10">
        <v>421400</v>
      </c>
      <c r="B132" s="1">
        <v>64111200</v>
      </c>
      <c r="C132" s="5" t="s">
        <v>683</v>
      </c>
      <c r="D132" s="1" t="s">
        <v>38</v>
      </c>
      <c r="E132" s="1" t="s">
        <v>39</v>
      </c>
      <c r="F132" s="1">
        <v>2500000</v>
      </c>
      <c r="G132" s="1">
        <f t="shared" si="4"/>
        <v>2500000</v>
      </c>
      <c r="H132" s="1">
        <v>1</v>
      </c>
    </row>
    <row r="133" spans="1:8" ht="30">
      <c r="A133" s="10"/>
      <c r="B133" s="1">
        <v>64121400</v>
      </c>
      <c r="C133" s="5" t="s">
        <v>857</v>
      </c>
      <c r="D133" s="1" t="s">
        <v>28</v>
      </c>
      <c r="E133" s="1" t="s">
        <v>39</v>
      </c>
      <c r="F133" s="1">
        <v>1752000</v>
      </c>
      <c r="G133" s="1">
        <f t="shared" si="4"/>
        <v>1752000</v>
      </c>
      <c r="H133" s="1">
        <v>1</v>
      </c>
    </row>
    <row r="134" spans="1:8" ht="15">
      <c r="A134" s="10"/>
      <c r="B134" s="1">
        <v>64211110</v>
      </c>
      <c r="C134" s="5" t="s">
        <v>684</v>
      </c>
      <c r="D134" s="1" t="s">
        <v>28</v>
      </c>
      <c r="E134" s="1" t="s">
        <v>39</v>
      </c>
      <c r="F134" s="1">
        <v>2956000</v>
      </c>
      <c r="G134" s="1">
        <f t="shared" si="4"/>
        <v>2956000</v>
      </c>
      <c r="H134" s="1">
        <v>1</v>
      </c>
    </row>
    <row r="135" spans="1:8" ht="15">
      <c r="A135" s="10"/>
      <c r="B135" s="1">
        <v>64211130</v>
      </c>
      <c r="C135" s="5" t="s">
        <v>685</v>
      </c>
      <c r="D135" s="1" t="s">
        <v>38</v>
      </c>
      <c r="E135" s="1" t="s">
        <v>39</v>
      </c>
      <c r="F135" s="1">
        <v>1518000</v>
      </c>
      <c r="G135" s="1">
        <f t="shared" si="4"/>
        <v>1518000</v>
      </c>
      <c r="H135" s="1">
        <v>1</v>
      </c>
    </row>
    <row r="136" spans="1:8" ht="30">
      <c r="A136" s="10"/>
      <c r="B136" s="1">
        <v>72411100</v>
      </c>
      <c r="C136" s="5" t="s">
        <v>227</v>
      </c>
      <c r="D136" s="1" t="s">
        <v>15</v>
      </c>
      <c r="E136" s="1" t="s">
        <v>39</v>
      </c>
      <c r="F136" s="1">
        <v>205000</v>
      </c>
      <c r="G136" s="1">
        <f t="shared" si="4"/>
        <v>205000</v>
      </c>
      <c r="H136" s="1">
        <v>1</v>
      </c>
    </row>
    <row r="137" spans="1:8" ht="15">
      <c r="A137" s="10"/>
      <c r="B137" s="1">
        <v>85161100</v>
      </c>
      <c r="C137" s="5" t="s">
        <v>858</v>
      </c>
      <c r="D137" s="1" t="s">
        <v>28</v>
      </c>
      <c r="E137" s="1" t="s">
        <v>39</v>
      </c>
      <c r="F137" s="1">
        <v>1440000</v>
      </c>
      <c r="G137" s="1">
        <f t="shared" si="4"/>
        <v>1440000</v>
      </c>
      <c r="H137" s="1">
        <v>1</v>
      </c>
    </row>
    <row r="138" spans="1:8" ht="30">
      <c r="A138" s="10">
        <v>421500</v>
      </c>
      <c r="B138" s="1">
        <v>66511180</v>
      </c>
      <c r="C138" s="5" t="s">
        <v>859</v>
      </c>
      <c r="D138" s="1" t="s">
        <v>38</v>
      </c>
      <c r="E138" s="1" t="s">
        <v>16</v>
      </c>
      <c r="F138" s="1">
        <v>58000</v>
      </c>
      <c r="G138" s="1">
        <f t="shared" si="4"/>
        <v>58000</v>
      </c>
      <c r="H138" s="1">
        <v>1</v>
      </c>
    </row>
    <row r="139" spans="1:8" ht="30">
      <c r="A139" s="10"/>
      <c r="B139" s="1">
        <v>66511180</v>
      </c>
      <c r="C139" s="5" t="s">
        <v>860</v>
      </c>
      <c r="D139" s="1" t="s">
        <v>38</v>
      </c>
      <c r="E139" s="1" t="s">
        <v>16</v>
      </c>
      <c r="F139" s="1">
        <v>58000</v>
      </c>
      <c r="G139" s="1">
        <f t="shared" si="4"/>
        <v>58000</v>
      </c>
      <c r="H139" s="1">
        <v>1</v>
      </c>
    </row>
    <row r="140" spans="1:8" ht="30">
      <c r="A140" s="10"/>
      <c r="B140" s="1">
        <v>66511180</v>
      </c>
      <c r="C140" s="5" t="s">
        <v>861</v>
      </c>
      <c r="D140" s="1" t="s">
        <v>38</v>
      </c>
      <c r="E140" s="1" t="s">
        <v>16</v>
      </c>
      <c r="F140" s="1">
        <v>42000</v>
      </c>
      <c r="G140" s="1">
        <f t="shared" si="4"/>
        <v>42000</v>
      </c>
      <c r="H140" s="1">
        <v>1</v>
      </c>
    </row>
    <row r="141" spans="1:8" ht="30">
      <c r="A141" s="10"/>
      <c r="B141" s="1">
        <v>66511180</v>
      </c>
      <c r="C141" s="5" t="s">
        <v>861</v>
      </c>
      <c r="D141" s="1" t="s">
        <v>38</v>
      </c>
      <c r="E141" s="1" t="s">
        <v>16</v>
      </c>
      <c r="F141" s="1">
        <v>42000</v>
      </c>
      <c r="G141" s="1">
        <f t="shared" si="4"/>
        <v>42000</v>
      </c>
      <c r="H141" s="1">
        <v>1</v>
      </c>
    </row>
    <row r="142" spans="1:8" ht="15">
      <c r="A142" s="10">
        <v>422200</v>
      </c>
      <c r="B142" s="1">
        <v>79991200</v>
      </c>
      <c r="C142" s="5" t="s">
        <v>862</v>
      </c>
      <c r="D142" s="1" t="s">
        <v>38</v>
      </c>
      <c r="E142" s="1" t="s">
        <v>39</v>
      </c>
      <c r="F142" s="1">
        <v>1000000</v>
      </c>
      <c r="G142" s="1">
        <f t="shared" si="4"/>
        <v>1000000</v>
      </c>
      <c r="H142" s="1">
        <v>1</v>
      </c>
    </row>
    <row r="143" spans="1:8" ht="15">
      <c r="A143" s="10">
        <v>423100</v>
      </c>
      <c r="B143" s="1">
        <v>79971120</v>
      </c>
      <c r="C143" s="5" t="s">
        <v>231</v>
      </c>
      <c r="D143" s="1" t="s">
        <v>28</v>
      </c>
      <c r="E143" s="1" t="s">
        <v>16</v>
      </c>
      <c r="F143" s="1">
        <v>1000</v>
      </c>
      <c r="G143" s="1">
        <f t="shared" si="4"/>
        <v>280000</v>
      </c>
      <c r="H143" s="1">
        <v>280</v>
      </c>
    </row>
    <row r="144" spans="1:8" ht="30">
      <c r="A144" s="10">
        <v>423200</v>
      </c>
      <c r="B144" s="1">
        <v>72261160</v>
      </c>
      <c r="C144" s="5" t="s">
        <v>801</v>
      </c>
      <c r="D144" s="1" t="s">
        <v>38</v>
      </c>
      <c r="E144" s="1" t="s">
        <v>39</v>
      </c>
      <c r="F144" s="1">
        <v>180000</v>
      </c>
      <c r="G144" s="1">
        <f t="shared" si="4"/>
        <v>180000</v>
      </c>
      <c r="H144" s="1">
        <v>1</v>
      </c>
    </row>
    <row r="145" spans="1:8" ht="15">
      <c r="A145" s="10">
        <v>423700</v>
      </c>
      <c r="B145" s="1">
        <v>79111200</v>
      </c>
      <c r="C145" s="5" t="s">
        <v>687</v>
      </c>
      <c r="D145" s="1" t="s">
        <v>38</v>
      </c>
      <c r="E145" s="1" t="s">
        <v>39</v>
      </c>
      <c r="F145" s="1">
        <v>1000000</v>
      </c>
      <c r="G145" s="1">
        <f t="shared" si="4"/>
        <v>1000000</v>
      </c>
      <c r="H145" s="1">
        <v>1</v>
      </c>
    </row>
    <row r="146" spans="1:8" ht="30">
      <c r="A146" s="10">
        <v>424100</v>
      </c>
      <c r="B146" s="1">
        <v>50331160</v>
      </c>
      <c r="C146" s="5" t="s">
        <v>863</v>
      </c>
      <c r="D146" s="1" t="s">
        <v>28</v>
      </c>
      <c r="E146" s="1" t="s">
        <v>39</v>
      </c>
      <c r="F146" s="1">
        <v>793700</v>
      </c>
      <c r="G146" s="1">
        <f t="shared" si="4"/>
        <v>793700</v>
      </c>
      <c r="H146" s="1">
        <v>1</v>
      </c>
    </row>
    <row r="147" spans="1:8" ht="15">
      <c r="A147" s="10"/>
      <c r="B147" s="1">
        <v>50721100</v>
      </c>
      <c r="C147" s="5" t="s">
        <v>864</v>
      </c>
      <c r="D147" s="1" t="s">
        <v>28</v>
      </c>
      <c r="E147" s="1" t="s">
        <v>39</v>
      </c>
      <c r="F147" s="1">
        <v>594000</v>
      </c>
      <c r="G147" s="1">
        <f t="shared" si="4"/>
        <v>594000</v>
      </c>
      <c r="H147" s="1">
        <v>1</v>
      </c>
    </row>
    <row r="148" spans="1:8" ht="30">
      <c r="A148" s="10"/>
      <c r="B148" s="1">
        <v>76131100</v>
      </c>
      <c r="C148" s="5" t="s">
        <v>688</v>
      </c>
      <c r="D148" s="1" t="s">
        <v>38</v>
      </c>
      <c r="E148" s="1" t="s">
        <v>39</v>
      </c>
      <c r="F148" s="1">
        <v>131000</v>
      </c>
      <c r="G148" s="1">
        <f t="shared" si="4"/>
        <v>131000</v>
      </c>
      <c r="H148" s="1">
        <v>1</v>
      </c>
    </row>
    <row r="149" spans="1:8" ht="30">
      <c r="A149" s="10"/>
      <c r="B149" s="1">
        <v>79711110</v>
      </c>
      <c r="C149" s="5" t="s">
        <v>865</v>
      </c>
      <c r="D149" s="1" t="s">
        <v>38</v>
      </c>
      <c r="E149" s="1" t="s">
        <v>39</v>
      </c>
      <c r="F149" s="1">
        <v>60000</v>
      </c>
      <c r="G149" s="1">
        <f t="shared" si="4"/>
        <v>60000</v>
      </c>
      <c r="H149" s="1">
        <v>1</v>
      </c>
    </row>
    <row r="150" spans="1:8" ht="15">
      <c r="A150" s="10"/>
      <c r="B150" s="1">
        <v>92511110</v>
      </c>
      <c r="C150" s="5" t="s">
        <v>866</v>
      </c>
      <c r="D150" s="1" t="s">
        <v>28</v>
      </c>
      <c r="E150" s="1" t="s">
        <v>39</v>
      </c>
      <c r="F150" s="1">
        <v>400000</v>
      </c>
      <c r="G150" s="1">
        <f t="shared" si="4"/>
        <v>400000</v>
      </c>
      <c r="H150" s="1">
        <v>1</v>
      </c>
    </row>
    <row r="151" spans="1:8" ht="15">
      <c r="A151" s="10">
        <v>425200</v>
      </c>
      <c r="B151" s="1">
        <v>50111170</v>
      </c>
      <c r="C151" s="5" t="s">
        <v>867</v>
      </c>
      <c r="D151" s="1" t="s">
        <v>28</v>
      </c>
      <c r="E151" s="1" t="s">
        <v>39</v>
      </c>
      <c r="F151" s="1">
        <v>3000000</v>
      </c>
      <c r="G151" s="1">
        <f t="shared" si="4"/>
        <v>3000000</v>
      </c>
      <c r="H151" s="1">
        <v>1</v>
      </c>
    </row>
    <row r="152" spans="1:8" ht="30">
      <c r="A152" s="10"/>
      <c r="B152" s="1">
        <v>50111260</v>
      </c>
      <c r="C152" s="5" t="s">
        <v>868</v>
      </c>
      <c r="D152" s="1" t="s">
        <v>28</v>
      </c>
      <c r="E152" s="1" t="s">
        <v>39</v>
      </c>
      <c r="F152" s="1">
        <v>410000</v>
      </c>
      <c r="G152" s="1">
        <f t="shared" si="4"/>
        <v>410000</v>
      </c>
      <c r="H152" s="1">
        <v>1</v>
      </c>
    </row>
    <row r="153" spans="1:8" ht="30">
      <c r="A153" s="10"/>
      <c r="B153" s="1">
        <v>50311120</v>
      </c>
      <c r="C153" s="5" t="s">
        <v>255</v>
      </c>
      <c r="D153" s="1" t="s">
        <v>28</v>
      </c>
      <c r="E153" s="1" t="s">
        <v>39</v>
      </c>
      <c r="F153" s="1">
        <v>1025000</v>
      </c>
      <c r="G153" s="1">
        <f t="shared" si="4"/>
        <v>1025000</v>
      </c>
      <c r="H153" s="1">
        <v>1</v>
      </c>
    </row>
    <row r="154" spans="1:8" ht="30">
      <c r="A154" s="10"/>
      <c r="B154" s="1">
        <v>50311250</v>
      </c>
      <c r="C154" s="5" t="s">
        <v>869</v>
      </c>
      <c r="D154" s="1" t="s">
        <v>28</v>
      </c>
      <c r="E154" s="1" t="s">
        <v>39</v>
      </c>
      <c r="F154" s="1">
        <v>1640000</v>
      </c>
      <c r="G154" s="1">
        <f t="shared" si="4"/>
        <v>1640000</v>
      </c>
      <c r="H154" s="1">
        <v>1</v>
      </c>
    </row>
    <row r="155" spans="1:8" ht="30">
      <c r="A155" s="10"/>
      <c r="B155" s="1">
        <v>50311250</v>
      </c>
      <c r="C155" s="5" t="s">
        <v>869</v>
      </c>
      <c r="D155" s="1" t="s">
        <v>28</v>
      </c>
      <c r="E155" s="1" t="s">
        <v>39</v>
      </c>
      <c r="F155" s="1">
        <v>1025000</v>
      </c>
      <c r="G155" s="1">
        <f t="shared" si="4"/>
        <v>1025000</v>
      </c>
      <c r="H155" s="1">
        <v>1</v>
      </c>
    </row>
    <row r="156" spans="1:8" ht="39.75" customHeight="1">
      <c r="A156" s="9" t="s">
        <v>698</v>
      </c>
      <c r="B156" s="9"/>
      <c r="C156" s="9"/>
      <c r="D156" s="9"/>
      <c r="E156" s="9"/>
      <c r="F156" s="9"/>
      <c r="G156" s="6">
        <f>SUM(G157+G185)</f>
        <v>1025300</v>
      </c>
      <c r="H156" s="6"/>
    </row>
    <row r="157" spans="1:8" ht="15">
      <c r="A157" s="8" t="s">
        <v>13</v>
      </c>
      <c r="B157" s="8"/>
      <c r="C157" s="8"/>
      <c r="D157" s="8"/>
      <c r="E157" s="8"/>
      <c r="F157" s="8"/>
      <c r="G157" s="3">
        <f>SUM(G158:G184)</f>
        <v>320280</v>
      </c>
      <c r="H157" s="3"/>
    </row>
    <row r="158" spans="1:8" ht="15">
      <c r="A158" s="10">
        <v>426100</v>
      </c>
      <c r="B158" s="1">
        <v>30197323</v>
      </c>
      <c r="C158" s="5" t="s">
        <v>629</v>
      </c>
      <c r="D158" s="1" t="s">
        <v>28</v>
      </c>
      <c r="E158" s="1" t="s">
        <v>16</v>
      </c>
      <c r="F158" s="1">
        <v>700</v>
      </c>
      <c r="G158" s="1">
        <f aca="true" t="shared" si="5" ref="G158:G184">F158*H158</f>
        <v>3500</v>
      </c>
      <c r="H158" s="1">
        <v>5</v>
      </c>
    </row>
    <row r="159" spans="1:8" ht="15">
      <c r="A159" s="10"/>
      <c r="B159" s="1">
        <v>30197100</v>
      </c>
      <c r="C159" s="5" t="s">
        <v>625</v>
      </c>
      <c r="D159" s="1" t="s">
        <v>28</v>
      </c>
      <c r="E159" s="1" t="s">
        <v>131</v>
      </c>
      <c r="F159" s="1">
        <v>90</v>
      </c>
      <c r="G159" s="1">
        <f t="shared" si="5"/>
        <v>9000</v>
      </c>
      <c r="H159" s="1">
        <v>100</v>
      </c>
    </row>
    <row r="160" spans="1:8" ht="15">
      <c r="A160" s="10"/>
      <c r="B160" s="1">
        <v>24911500</v>
      </c>
      <c r="C160" s="5" t="s">
        <v>45</v>
      </c>
      <c r="D160" s="1" t="s">
        <v>28</v>
      </c>
      <c r="E160" s="1" t="s">
        <v>16</v>
      </c>
      <c r="F160" s="1">
        <v>350</v>
      </c>
      <c r="G160" s="1">
        <f t="shared" si="5"/>
        <v>7000</v>
      </c>
      <c r="H160" s="1">
        <v>20</v>
      </c>
    </row>
    <row r="161" spans="1:8" ht="15">
      <c r="A161" s="10"/>
      <c r="B161" s="1">
        <v>39263420</v>
      </c>
      <c r="C161" s="5" t="s">
        <v>145</v>
      </c>
      <c r="D161" s="1" t="s">
        <v>28</v>
      </c>
      <c r="E161" s="1" t="s">
        <v>89</v>
      </c>
      <c r="F161" s="1">
        <v>100</v>
      </c>
      <c r="G161" s="1">
        <f t="shared" si="5"/>
        <v>10000</v>
      </c>
      <c r="H161" s="1">
        <v>100</v>
      </c>
    </row>
    <row r="162" spans="1:8" ht="15">
      <c r="A162" s="10"/>
      <c r="B162" s="1">
        <v>30192121</v>
      </c>
      <c r="C162" s="5" t="s">
        <v>77</v>
      </c>
      <c r="D162" s="1" t="s">
        <v>28</v>
      </c>
      <c r="E162" s="1" t="s">
        <v>16</v>
      </c>
      <c r="F162" s="1">
        <v>150</v>
      </c>
      <c r="G162" s="1">
        <f t="shared" si="5"/>
        <v>15000</v>
      </c>
      <c r="H162" s="1">
        <v>100</v>
      </c>
    </row>
    <row r="163" spans="1:8" ht="15">
      <c r="A163" s="10"/>
      <c r="B163" s="1">
        <v>30192160</v>
      </c>
      <c r="C163" s="5" t="s">
        <v>619</v>
      </c>
      <c r="D163" s="1" t="s">
        <v>28</v>
      </c>
      <c r="E163" s="1" t="s">
        <v>16</v>
      </c>
      <c r="F163" s="1">
        <v>170</v>
      </c>
      <c r="G163" s="1">
        <f t="shared" si="5"/>
        <v>1700</v>
      </c>
      <c r="H163" s="1">
        <v>10</v>
      </c>
    </row>
    <row r="164" spans="1:8" ht="15">
      <c r="A164" s="10"/>
      <c r="B164" s="1">
        <v>30197622</v>
      </c>
      <c r="C164" s="5" t="s">
        <v>100</v>
      </c>
      <c r="D164" s="1" t="s">
        <v>28</v>
      </c>
      <c r="E164" s="1" t="s">
        <v>29</v>
      </c>
      <c r="F164" s="1">
        <v>580</v>
      </c>
      <c r="G164" s="1">
        <f t="shared" si="5"/>
        <v>142680</v>
      </c>
      <c r="H164" s="1">
        <v>246</v>
      </c>
    </row>
    <row r="165" spans="1:8" ht="15">
      <c r="A165" s="10"/>
      <c r="B165" s="1">
        <v>30192114</v>
      </c>
      <c r="C165" s="5" t="s">
        <v>616</v>
      </c>
      <c r="D165" s="1" t="s">
        <v>28</v>
      </c>
      <c r="E165" s="1" t="s">
        <v>16</v>
      </c>
      <c r="F165" s="1">
        <v>160</v>
      </c>
      <c r="G165" s="1">
        <f t="shared" si="5"/>
        <v>1600</v>
      </c>
      <c r="H165" s="1">
        <v>10</v>
      </c>
    </row>
    <row r="166" spans="1:8" ht="15">
      <c r="A166" s="10"/>
      <c r="B166" s="1">
        <v>30192111</v>
      </c>
      <c r="C166" s="5" t="s">
        <v>75</v>
      </c>
      <c r="D166" s="1" t="s">
        <v>28</v>
      </c>
      <c r="E166" s="1" t="s">
        <v>16</v>
      </c>
      <c r="F166" s="1">
        <v>200</v>
      </c>
      <c r="G166" s="1">
        <f t="shared" si="5"/>
        <v>2000</v>
      </c>
      <c r="H166" s="1">
        <v>10</v>
      </c>
    </row>
    <row r="167" spans="1:8" ht="15">
      <c r="A167" s="10">
        <v>426700</v>
      </c>
      <c r="B167" s="1">
        <v>39221410</v>
      </c>
      <c r="C167" s="5" t="s">
        <v>837</v>
      </c>
      <c r="D167" s="1" t="s">
        <v>28</v>
      </c>
      <c r="E167" s="1" t="s">
        <v>16</v>
      </c>
      <c r="F167" s="1">
        <v>1000</v>
      </c>
      <c r="G167" s="1">
        <f t="shared" si="5"/>
        <v>4000</v>
      </c>
      <c r="H167" s="1">
        <v>4</v>
      </c>
    </row>
    <row r="168" spans="1:8" ht="15">
      <c r="A168" s="10"/>
      <c r="B168" s="1">
        <v>39812410</v>
      </c>
      <c r="C168" s="5" t="s">
        <v>784</v>
      </c>
      <c r="D168" s="1" t="s">
        <v>28</v>
      </c>
      <c r="E168" s="1" t="s">
        <v>16</v>
      </c>
      <c r="F168" s="1">
        <v>700</v>
      </c>
      <c r="G168" s="1">
        <f t="shared" si="5"/>
        <v>2800</v>
      </c>
      <c r="H168" s="1">
        <v>4</v>
      </c>
    </row>
    <row r="169" spans="1:8" ht="15">
      <c r="A169" s="10"/>
      <c r="B169" s="1">
        <v>39831280</v>
      </c>
      <c r="C169" s="5" t="s">
        <v>661</v>
      </c>
      <c r="D169" s="1" t="s">
        <v>28</v>
      </c>
      <c r="E169" s="1" t="s">
        <v>36</v>
      </c>
      <c r="F169" s="1">
        <v>700</v>
      </c>
      <c r="G169" s="1">
        <f t="shared" si="5"/>
        <v>5600</v>
      </c>
      <c r="H169" s="1">
        <v>8</v>
      </c>
    </row>
    <row r="170" spans="1:8" ht="15">
      <c r="A170" s="10"/>
      <c r="B170" s="1">
        <v>39513200</v>
      </c>
      <c r="C170" s="5" t="s">
        <v>159</v>
      </c>
      <c r="D170" s="1" t="s">
        <v>28</v>
      </c>
      <c r="E170" s="1" t="s">
        <v>16</v>
      </c>
      <c r="F170" s="1">
        <v>400</v>
      </c>
      <c r="G170" s="1">
        <f t="shared" si="5"/>
        <v>16000</v>
      </c>
      <c r="H170" s="1">
        <v>40</v>
      </c>
    </row>
    <row r="171" spans="1:8" ht="15">
      <c r="A171" s="10"/>
      <c r="B171" s="1">
        <v>39831100</v>
      </c>
      <c r="C171" s="5" t="s">
        <v>658</v>
      </c>
      <c r="D171" s="1" t="s">
        <v>28</v>
      </c>
      <c r="E171" s="1" t="s">
        <v>36</v>
      </c>
      <c r="F171" s="1">
        <v>500</v>
      </c>
      <c r="G171" s="1">
        <f t="shared" si="5"/>
        <v>2500</v>
      </c>
      <c r="H171" s="1">
        <v>5</v>
      </c>
    </row>
    <row r="172" spans="1:8" ht="15">
      <c r="A172" s="10"/>
      <c r="B172" s="1">
        <v>39831245</v>
      </c>
      <c r="C172" s="5" t="s">
        <v>659</v>
      </c>
      <c r="D172" s="1" t="s">
        <v>28</v>
      </c>
      <c r="E172" s="1" t="s">
        <v>36</v>
      </c>
      <c r="F172" s="1">
        <v>600</v>
      </c>
      <c r="G172" s="1">
        <f t="shared" si="5"/>
        <v>3000</v>
      </c>
      <c r="H172" s="1">
        <v>5</v>
      </c>
    </row>
    <row r="173" spans="1:8" ht="15">
      <c r="A173" s="10"/>
      <c r="B173" s="1">
        <v>33761100</v>
      </c>
      <c r="C173" s="5" t="s">
        <v>650</v>
      </c>
      <c r="D173" s="1" t="s">
        <v>28</v>
      </c>
      <c r="E173" s="1" t="s">
        <v>16</v>
      </c>
      <c r="F173" s="1">
        <v>200</v>
      </c>
      <c r="G173" s="1">
        <f t="shared" si="5"/>
        <v>20000</v>
      </c>
      <c r="H173" s="1">
        <v>100</v>
      </c>
    </row>
    <row r="174" spans="1:8" ht="15">
      <c r="A174" s="10"/>
      <c r="B174" s="1">
        <v>39839100</v>
      </c>
      <c r="C174" s="5" t="s">
        <v>665</v>
      </c>
      <c r="D174" s="1" t="s">
        <v>28</v>
      </c>
      <c r="E174" s="1" t="s">
        <v>16</v>
      </c>
      <c r="F174" s="1">
        <v>800</v>
      </c>
      <c r="G174" s="1">
        <f t="shared" si="5"/>
        <v>3200</v>
      </c>
      <c r="H174" s="1">
        <v>4</v>
      </c>
    </row>
    <row r="175" spans="1:8" ht="15">
      <c r="A175" s="10"/>
      <c r="B175" s="1">
        <v>39713410</v>
      </c>
      <c r="C175" s="5" t="s">
        <v>838</v>
      </c>
      <c r="D175" s="1" t="s">
        <v>28</v>
      </c>
      <c r="E175" s="1" t="s">
        <v>16</v>
      </c>
      <c r="F175" s="1">
        <v>1200</v>
      </c>
      <c r="G175" s="1">
        <f t="shared" si="5"/>
        <v>2400</v>
      </c>
      <c r="H175" s="1">
        <v>2</v>
      </c>
    </row>
    <row r="176" spans="1:8" ht="15">
      <c r="A176" s="10"/>
      <c r="B176" s="1">
        <v>39831283</v>
      </c>
      <c r="C176" s="5" t="s">
        <v>662</v>
      </c>
      <c r="D176" s="1" t="s">
        <v>28</v>
      </c>
      <c r="E176" s="1" t="s">
        <v>16</v>
      </c>
      <c r="F176" s="1">
        <v>800</v>
      </c>
      <c r="G176" s="1">
        <f t="shared" si="5"/>
        <v>9600</v>
      </c>
      <c r="H176" s="1">
        <v>12</v>
      </c>
    </row>
    <row r="177" spans="1:8" ht="15">
      <c r="A177" s="10"/>
      <c r="B177" s="1">
        <v>39831282</v>
      </c>
      <c r="C177" s="5" t="s">
        <v>776</v>
      </c>
      <c r="D177" s="1" t="s">
        <v>28</v>
      </c>
      <c r="E177" s="1" t="s">
        <v>16</v>
      </c>
      <c r="F177" s="1">
        <v>600</v>
      </c>
      <c r="G177" s="1">
        <f t="shared" si="5"/>
        <v>7200</v>
      </c>
      <c r="H177" s="1">
        <v>12</v>
      </c>
    </row>
    <row r="178" spans="1:8" ht="15">
      <c r="A178" s="10"/>
      <c r="B178" s="1">
        <v>31531210</v>
      </c>
      <c r="C178" s="5" t="s">
        <v>833</v>
      </c>
      <c r="D178" s="1" t="s">
        <v>28</v>
      </c>
      <c r="E178" s="1" t="s">
        <v>16</v>
      </c>
      <c r="F178" s="1">
        <v>150</v>
      </c>
      <c r="G178" s="1">
        <f t="shared" si="5"/>
        <v>4500</v>
      </c>
      <c r="H178" s="1">
        <v>30</v>
      </c>
    </row>
    <row r="179" spans="1:8" ht="15">
      <c r="A179" s="10"/>
      <c r="B179" s="1">
        <v>39831284</v>
      </c>
      <c r="C179" s="5" t="s">
        <v>870</v>
      </c>
      <c r="D179" s="1" t="s">
        <v>28</v>
      </c>
      <c r="E179" s="1" t="s">
        <v>29</v>
      </c>
      <c r="F179" s="1">
        <v>1500</v>
      </c>
      <c r="G179" s="1">
        <f t="shared" si="5"/>
        <v>15000</v>
      </c>
      <c r="H179" s="1">
        <v>10</v>
      </c>
    </row>
    <row r="180" spans="1:8" ht="15">
      <c r="A180" s="10"/>
      <c r="B180" s="1">
        <v>39221480</v>
      </c>
      <c r="C180" s="5" t="s">
        <v>653</v>
      </c>
      <c r="D180" s="1" t="s">
        <v>28</v>
      </c>
      <c r="E180" s="1" t="s">
        <v>16</v>
      </c>
      <c r="F180" s="1">
        <v>1500</v>
      </c>
      <c r="G180" s="1">
        <f t="shared" si="5"/>
        <v>6000</v>
      </c>
      <c r="H180" s="1">
        <v>4</v>
      </c>
    </row>
    <row r="181" spans="1:8" ht="15">
      <c r="A181" s="10"/>
      <c r="B181" s="1">
        <v>39831276</v>
      </c>
      <c r="C181" s="5" t="s">
        <v>660</v>
      </c>
      <c r="D181" s="1" t="s">
        <v>28</v>
      </c>
      <c r="E181" s="1" t="s">
        <v>36</v>
      </c>
      <c r="F181" s="1">
        <v>1200</v>
      </c>
      <c r="G181" s="1">
        <f t="shared" si="5"/>
        <v>4800</v>
      </c>
      <c r="H181" s="1">
        <v>4</v>
      </c>
    </row>
    <row r="182" spans="1:8" ht="15">
      <c r="A182" s="10"/>
      <c r="B182" s="1">
        <v>31684400</v>
      </c>
      <c r="C182" s="5" t="s">
        <v>648</v>
      </c>
      <c r="D182" s="1" t="s">
        <v>28</v>
      </c>
      <c r="E182" s="1" t="s">
        <v>16</v>
      </c>
      <c r="F182" s="1">
        <v>500</v>
      </c>
      <c r="G182" s="1">
        <f t="shared" si="5"/>
        <v>4000</v>
      </c>
      <c r="H182" s="1">
        <v>8</v>
      </c>
    </row>
    <row r="183" spans="1:8" ht="15">
      <c r="A183" s="10"/>
      <c r="B183" s="1">
        <v>39811300</v>
      </c>
      <c r="C183" s="5" t="s">
        <v>775</v>
      </c>
      <c r="D183" s="1" t="s">
        <v>28</v>
      </c>
      <c r="E183" s="1" t="s">
        <v>16</v>
      </c>
      <c r="F183" s="1">
        <v>600</v>
      </c>
      <c r="G183" s="1">
        <f t="shared" si="5"/>
        <v>7200</v>
      </c>
      <c r="H183" s="1">
        <v>12</v>
      </c>
    </row>
    <row r="184" spans="1:8" ht="15">
      <c r="A184" s="10"/>
      <c r="B184" s="1">
        <v>31683200</v>
      </c>
      <c r="C184" s="5" t="s">
        <v>835</v>
      </c>
      <c r="D184" s="1" t="s">
        <v>28</v>
      </c>
      <c r="E184" s="1" t="s">
        <v>16</v>
      </c>
      <c r="F184" s="1">
        <v>2500</v>
      </c>
      <c r="G184" s="1">
        <f t="shared" si="5"/>
        <v>10000</v>
      </c>
      <c r="H184" s="1">
        <v>4</v>
      </c>
    </row>
    <row r="185" spans="1:8" ht="15">
      <c r="A185" s="8" t="s">
        <v>217</v>
      </c>
      <c r="B185" s="8"/>
      <c r="C185" s="8"/>
      <c r="D185" s="8"/>
      <c r="E185" s="8"/>
      <c r="F185" s="8"/>
      <c r="G185" s="3">
        <f>SUM(G186:G189)</f>
        <v>705020</v>
      </c>
      <c r="H185" s="3"/>
    </row>
    <row r="186" spans="1:8" ht="15">
      <c r="A186" s="10">
        <v>421200</v>
      </c>
      <c r="B186" s="1">
        <v>65311100</v>
      </c>
      <c r="C186" s="5" t="s">
        <v>798</v>
      </c>
      <c r="D186" s="1" t="s">
        <v>38</v>
      </c>
      <c r="E186" s="1" t="s">
        <v>856</v>
      </c>
      <c r="F186" s="1">
        <v>42</v>
      </c>
      <c r="G186" s="1">
        <f>F186*H186</f>
        <v>450030</v>
      </c>
      <c r="H186" s="1">
        <v>10715</v>
      </c>
    </row>
    <row r="187" spans="1:8" ht="15">
      <c r="A187" s="10">
        <v>421300</v>
      </c>
      <c r="B187" s="1">
        <v>65111100</v>
      </c>
      <c r="C187" s="5" t="s">
        <v>799</v>
      </c>
      <c r="D187" s="1" t="s">
        <v>38</v>
      </c>
      <c r="E187" s="1" t="s">
        <v>425</v>
      </c>
      <c r="F187" s="1">
        <v>180</v>
      </c>
      <c r="G187" s="1">
        <f>F187*H187</f>
        <v>9990</v>
      </c>
      <c r="H187" s="1">
        <v>55.5</v>
      </c>
    </row>
    <row r="188" spans="1:8" ht="15">
      <c r="A188" s="10">
        <v>421400</v>
      </c>
      <c r="B188" s="1">
        <v>64211110</v>
      </c>
      <c r="C188" s="5" t="s">
        <v>684</v>
      </c>
      <c r="D188" s="1" t="s">
        <v>28</v>
      </c>
      <c r="E188" s="1" t="s">
        <v>39</v>
      </c>
      <c r="F188" s="1">
        <v>145000</v>
      </c>
      <c r="G188" s="1">
        <f>F188*H188</f>
        <v>145000</v>
      </c>
      <c r="H188" s="1">
        <v>1</v>
      </c>
    </row>
    <row r="189" spans="1:8" ht="30">
      <c r="A189" s="10">
        <v>425200</v>
      </c>
      <c r="B189" s="1">
        <v>50311250</v>
      </c>
      <c r="C189" s="5" t="s">
        <v>869</v>
      </c>
      <c r="D189" s="1" t="s">
        <v>28</v>
      </c>
      <c r="E189" s="1" t="s">
        <v>39</v>
      </c>
      <c r="F189" s="1">
        <v>100000</v>
      </c>
      <c r="G189" s="1">
        <f>F189*H189</f>
        <v>100000</v>
      </c>
      <c r="H189" s="1">
        <v>1</v>
      </c>
    </row>
    <row r="190" spans="1:8" ht="39.75" customHeight="1">
      <c r="A190" s="9" t="s">
        <v>260</v>
      </c>
      <c r="B190" s="9"/>
      <c r="C190" s="9"/>
      <c r="D190" s="9"/>
      <c r="E190" s="9"/>
      <c r="F190" s="9"/>
      <c r="G190" s="6">
        <f>SUM(G191)</f>
        <v>9500000</v>
      </c>
      <c r="H190" s="6"/>
    </row>
    <row r="191" spans="1:8" ht="15">
      <c r="A191" s="8" t="s">
        <v>195</v>
      </c>
      <c r="B191" s="8"/>
      <c r="C191" s="8"/>
      <c r="D191" s="8"/>
      <c r="E191" s="8"/>
      <c r="F191" s="8"/>
      <c r="G191" s="3">
        <f>SUM(G192:G192)</f>
        <v>9500000</v>
      </c>
      <c r="H191" s="3"/>
    </row>
    <row r="192" spans="1:8" ht="15">
      <c r="A192" s="10">
        <v>513400</v>
      </c>
      <c r="B192" s="1">
        <v>71241200</v>
      </c>
      <c r="C192" s="5" t="s">
        <v>262</v>
      </c>
      <c r="D192" s="1" t="s">
        <v>28</v>
      </c>
      <c r="E192" s="1" t="s">
        <v>39</v>
      </c>
      <c r="F192" s="1">
        <v>9500000</v>
      </c>
      <c r="G192" s="1">
        <f>F192*H192</f>
        <v>9500000</v>
      </c>
      <c r="H192" s="1">
        <v>1</v>
      </c>
    </row>
    <row r="193" spans="1:8" ht="39.75" customHeight="1">
      <c r="A193" s="9" t="s">
        <v>699</v>
      </c>
      <c r="B193" s="9"/>
      <c r="C193" s="9"/>
      <c r="D193" s="9"/>
      <c r="E193" s="9"/>
      <c r="F193" s="9"/>
      <c r="G193" s="6">
        <f>SUM(G194)</f>
        <v>2000000</v>
      </c>
      <c r="H193" s="6"/>
    </row>
    <row r="194" spans="1:8" ht="15">
      <c r="A194" s="8" t="s">
        <v>217</v>
      </c>
      <c r="B194" s="8"/>
      <c r="C194" s="8"/>
      <c r="D194" s="8"/>
      <c r="E194" s="8"/>
      <c r="F194" s="8"/>
      <c r="G194" s="3">
        <f>SUM(G195:G195)</f>
        <v>2000000</v>
      </c>
      <c r="H194" s="3"/>
    </row>
    <row r="195" spans="1:8" ht="30">
      <c r="A195" s="10">
        <v>421600</v>
      </c>
      <c r="B195" s="1">
        <v>60171100</v>
      </c>
      <c r="C195" s="5" t="s">
        <v>242</v>
      </c>
      <c r="D195" s="1" t="s">
        <v>28</v>
      </c>
      <c r="E195" s="1" t="s">
        <v>871</v>
      </c>
      <c r="F195" s="1">
        <v>500</v>
      </c>
      <c r="G195" s="1">
        <f>F195*H195</f>
        <v>2000000</v>
      </c>
      <c r="H195" s="1">
        <v>4000</v>
      </c>
    </row>
    <row r="196" spans="1:8" ht="39.75" customHeight="1">
      <c r="A196" s="9" t="s">
        <v>306</v>
      </c>
      <c r="B196" s="9"/>
      <c r="C196" s="9"/>
      <c r="D196" s="9"/>
      <c r="E196" s="9"/>
      <c r="F196" s="9"/>
      <c r="G196" s="6">
        <f>SUM(G197+G199)</f>
        <v>57499999.6871</v>
      </c>
      <c r="H196" s="6"/>
    </row>
    <row r="197" spans="1:8" ht="15">
      <c r="A197" s="8" t="s">
        <v>195</v>
      </c>
      <c r="B197" s="8"/>
      <c r="C197" s="8"/>
      <c r="D197" s="8"/>
      <c r="E197" s="8"/>
      <c r="F197" s="8"/>
      <c r="G197" s="3">
        <f>SUM(G198:G198)</f>
        <v>56925017.6871</v>
      </c>
      <c r="H197" s="3"/>
    </row>
    <row r="198" spans="1:8" ht="30">
      <c r="A198" s="10">
        <v>425100</v>
      </c>
      <c r="B198" s="1">
        <v>45231187</v>
      </c>
      <c r="C198" s="5" t="s">
        <v>307</v>
      </c>
      <c r="D198" s="1" t="s">
        <v>233</v>
      </c>
      <c r="E198" s="1" t="s">
        <v>222</v>
      </c>
      <c r="F198" s="1">
        <v>3999.99</v>
      </c>
      <c r="G198" s="1">
        <f>F198*H198</f>
        <v>56925017.6871</v>
      </c>
      <c r="H198" s="1">
        <v>14231.29</v>
      </c>
    </row>
    <row r="199" spans="1:8" ht="15">
      <c r="A199" s="8" t="s">
        <v>217</v>
      </c>
      <c r="B199" s="8"/>
      <c r="C199" s="8"/>
      <c r="D199" s="8"/>
      <c r="E199" s="8"/>
      <c r="F199" s="8"/>
      <c r="G199" s="3">
        <f>SUM(G200:G200)</f>
        <v>574982</v>
      </c>
      <c r="H199" s="3"/>
    </row>
    <row r="200" spans="1:8" ht="15">
      <c r="A200" s="10">
        <v>425100</v>
      </c>
      <c r="B200" s="1">
        <v>71351540</v>
      </c>
      <c r="C200" s="5" t="s">
        <v>309</v>
      </c>
      <c r="D200" s="1" t="s">
        <v>233</v>
      </c>
      <c r="E200" s="1" t="s">
        <v>39</v>
      </c>
      <c r="F200" s="1">
        <v>574982</v>
      </c>
      <c r="G200" s="1">
        <f>F200*H200</f>
        <v>574982</v>
      </c>
      <c r="H200" s="1">
        <v>1</v>
      </c>
    </row>
    <row r="201" spans="1:8" ht="39.75" customHeight="1">
      <c r="A201" s="9" t="s">
        <v>314</v>
      </c>
      <c r="B201" s="9"/>
      <c r="C201" s="9"/>
      <c r="D201" s="9"/>
      <c r="E201" s="9"/>
      <c r="F201" s="9"/>
      <c r="G201" s="6">
        <f>SUM(G202+G205)</f>
        <v>4999999.908</v>
      </c>
      <c r="H201" s="6"/>
    </row>
    <row r="202" spans="1:8" ht="15">
      <c r="A202" s="8" t="s">
        <v>195</v>
      </c>
      <c r="B202" s="8"/>
      <c r="C202" s="8"/>
      <c r="D202" s="8"/>
      <c r="E202" s="8"/>
      <c r="F202" s="8"/>
      <c r="G202" s="3">
        <f>SUM(G203:G204)</f>
        <v>4935999.908</v>
      </c>
      <c r="H202" s="3"/>
    </row>
    <row r="203" spans="1:8" ht="15">
      <c r="A203" s="10">
        <v>425100</v>
      </c>
      <c r="B203" s="1">
        <v>45231177</v>
      </c>
      <c r="C203" s="5" t="s">
        <v>872</v>
      </c>
      <c r="D203" s="1" t="s">
        <v>233</v>
      </c>
      <c r="E203" s="1" t="s">
        <v>497</v>
      </c>
      <c r="F203" s="1">
        <v>24571.428</v>
      </c>
      <c r="G203" s="1">
        <f>F203*H203</f>
        <v>3955999.908</v>
      </c>
      <c r="H203" s="1">
        <v>161</v>
      </c>
    </row>
    <row r="204" spans="1:8" ht="15">
      <c r="A204" s="10"/>
      <c r="B204" s="1">
        <v>45231177</v>
      </c>
      <c r="C204" s="5" t="s">
        <v>872</v>
      </c>
      <c r="D204" s="1" t="s">
        <v>233</v>
      </c>
      <c r="E204" s="1" t="s">
        <v>497</v>
      </c>
      <c r="F204" s="1">
        <v>24500</v>
      </c>
      <c r="G204" s="1">
        <f>F204*H204</f>
        <v>980000</v>
      </c>
      <c r="H204" s="1">
        <v>40</v>
      </c>
    </row>
    <row r="205" spans="1:8" ht="15">
      <c r="A205" s="8" t="s">
        <v>217</v>
      </c>
      <c r="B205" s="8"/>
      <c r="C205" s="8"/>
      <c r="D205" s="8"/>
      <c r="E205" s="8"/>
      <c r="F205" s="8"/>
      <c r="G205" s="3">
        <f>SUM(G206:G207)</f>
        <v>64000</v>
      </c>
      <c r="H205" s="3"/>
    </row>
    <row r="206" spans="1:8" ht="15">
      <c r="A206" s="10">
        <v>425100</v>
      </c>
      <c r="B206" s="1">
        <v>71351540</v>
      </c>
      <c r="C206" s="5" t="s">
        <v>309</v>
      </c>
      <c r="D206" s="1" t="s">
        <v>233</v>
      </c>
      <c r="E206" s="1" t="s">
        <v>39</v>
      </c>
      <c r="F206" s="1">
        <v>44000</v>
      </c>
      <c r="G206" s="1">
        <f>F206*H206</f>
        <v>44000</v>
      </c>
      <c r="H206" s="1">
        <v>1</v>
      </c>
    </row>
    <row r="207" spans="1:8" ht="15">
      <c r="A207" s="10"/>
      <c r="B207" s="1">
        <v>71351540</v>
      </c>
      <c r="C207" s="5" t="s">
        <v>309</v>
      </c>
      <c r="D207" s="1" t="s">
        <v>233</v>
      </c>
      <c r="E207" s="1" t="s">
        <v>39</v>
      </c>
      <c r="F207" s="1">
        <v>20000</v>
      </c>
      <c r="G207" s="1">
        <f>F207*H207</f>
        <v>20000</v>
      </c>
      <c r="H207" s="1">
        <v>1</v>
      </c>
    </row>
    <row r="208" spans="1:8" ht="39.75" customHeight="1">
      <c r="A208" s="9" t="s">
        <v>873</v>
      </c>
      <c r="B208" s="9"/>
      <c r="C208" s="9"/>
      <c r="D208" s="9"/>
      <c r="E208" s="9"/>
      <c r="F208" s="9"/>
      <c r="G208" s="6">
        <f>SUM(G209+G211)</f>
        <v>3934116</v>
      </c>
      <c r="H208" s="6"/>
    </row>
    <row r="209" spans="1:8" ht="15">
      <c r="A209" s="8" t="s">
        <v>195</v>
      </c>
      <c r="B209" s="8"/>
      <c r="C209" s="8"/>
      <c r="D209" s="8"/>
      <c r="E209" s="8"/>
      <c r="F209" s="8"/>
      <c r="G209" s="3">
        <f>SUM(G210:G210)</f>
        <v>1896964</v>
      </c>
      <c r="H209" s="3"/>
    </row>
    <row r="210" spans="1:8" ht="30">
      <c r="A210" s="10">
        <v>425100</v>
      </c>
      <c r="B210" s="1">
        <v>45421113</v>
      </c>
      <c r="C210" s="5" t="s">
        <v>874</v>
      </c>
      <c r="D210" s="1" t="s">
        <v>233</v>
      </c>
      <c r="E210" s="1" t="s">
        <v>39</v>
      </c>
      <c r="F210" s="1">
        <v>1896964</v>
      </c>
      <c r="G210" s="1">
        <f>F210*H210</f>
        <v>1896964</v>
      </c>
      <c r="H210" s="1">
        <v>1</v>
      </c>
    </row>
    <row r="211" spans="1:8" ht="15">
      <c r="A211" s="8" t="s">
        <v>217</v>
      </c>
      <c r="B211" s="8"/>
      <c r="C211" s="8"/>
      <c r="D211" s="8"/>
      <c r="E211" s="8"/>
      <c r="F211" s="8"/>
      <c r="G211" s="3">
        <f>SUM(G212:G214)</f>
        <v>2037152</v>
      </c>
      <c r="H211" s="3"/>
    </row>
    <row r="212" spans="1:8" ht="15">
      <c r="A212" s="10">
        <v>421300</v>
      </c>
      <c r="B212" s="1">
        <v>90511240</v>
      </c>
      <c r="C212" s="5" t="s">
        <v>404</v>
      </c>
      <c r="D212" s="1" t="s">
        <v>28</v>
      </c>
      <c r="E212" s="1" t="s">
        <v>39</v>
      </c>
      <c r="F212" s="1">
        <v>1970000</v>
      </c>
      <c r="G212" s="1">
        <f>F212*H212</f>
        <v>1970000</v>
      </c>
      <c r="H212" s="1">
        <v>1</v>
      </c>
    </row>
    <row r="213" spans="1:8" ht="15">
      <c r="A213" s="10">
        <v>421300</v>
      </c>
      <c r="B213" s="1">
        <v>71351540</v>
      </c>
      <c r="C213" s="5" t="s">
        <v>309</v>
      </c>
      <c r="D213" s="1" t="s">
        <v>233</v>
      </c>
      <c r="E213" s="1" t="s">
        <v>39</v>
      </c>
      <c r="F213" s="1">
        <v>30000</v>
      </c>
      <c r="G213" s="1">
        <f>F213*H213</f>
        <v>30000</v>
      </c>
      <c r="H213" s="1">
        <v>1</v>
      </c>
    </row>
    <row r="214" spans="1:8" ht="15">
      <c r="A214" s="10">
        <v>425100</v>
      </c>
      <c r="B214" s="1">
        <v>71351540</v>
      </c>
      <c r="C214" s="5" t="s">
        <v>309</v>
      </c>
      <c r="D214" s="1" t="s">
        <v>233</v>
      </c>
      <c r="E214" s="1" t="s">
        <v>39</v>
      </c>
      <c r="F214" s="1">
        <v>37152</v>
      </c>
      <c r="G214" s="1">
        <f>F214*H214</f>
        <v>37152</v>
      </c>
      <c r="H214" s="1">
        <v>1</v>
      </c>
    </row>
    <row r="215" spans="1:8" ht="39.75" customHeight="1">
      <c r="A215" s="9" t="s">
        <v>344</v>
      </c>
      <c r="B215" s="9"/>
      <c r="C215" s="9"/>
      <c r="D215" s="9"/>
      <c r="E215" s="9"/>
      <c r="F215" s="9"/>
      <c r="G215" s="6">
        <f>SUM(G216+G218)</f>
        <v>16656000</v>
      </c>
      <c r="H215" s="6"/>
    </row>
    <row r="216" spans="1:8" ht="15">
      <c r="A216" s="8" t="s">
        <v>13</v>
      </c>
      <c r="B216" s="8"/>
      <c r="C216" s="8"/>
      <c r="D216" s="8"/>
      <c r="E216" s="8"/>
      <c r="F216" s="8"/>
      <c r="G216" s="3">
        <f>SUM(G217:G217)</f>
        <v>14530000</v>
      </c>
      <c r="H216" s="3"/>
    </row>
    <row r="217" spans="1:8" ht="15">
      <c r="A217" s="10">
        <v>512900</v>
      </c>
      <c r="B217" s="1">
        <v>42418100</v>
      </c>
      <c r="C217" s="5" t="s">
        <v>702</v>
      </c>
      <c r="D217" s="1" t="s">
        <v>28</v>
      </c>
      <c r="E217" s="1" t="s">
        <v>39</v>
      </c>
      <c r="F217" s="1">
        <v>14530000</v>
      </c>
      <c r="G217" s="1">
        <f>F217*H217</f>
        <v>14530000</v>
      </c>
      <c r="H217" s="1">
        <v>1</v>
      </c>
    </row>
    <row r="218" spans="1:8" ht="15">
      <c r="A218" s="8" t="s">
        <v>217</v>
      </c>
      <c r="B218" s="8"/>
      <c r="C218" s="8"/>
      <c r="D218" s="8"/>
      <c r="E218" s="8"/>
      <c r="F218" s="8"/>
      <c r="G218" s="3">
        <f>SUM(G219:G220)</f>
        <v>2126000</v>
      </c>
      <c r="H218" s="3"/>
    </row>
    <row r="219" spans="1:8" ht="15">
      <c r="A219" s="10">
        <v>512900</v>
      </c>
      <c r="B219" s="1">
        <v>71351540</v>
      </c>
      <c r="C219" s="5" t="s">
        <v>309</v>
      </c>
      <c r="D219" s="1" t="s">
        <v>233</v>
      </c>
      <c r="E219" s="1" t="s">
        <v>39</v>
      </c>
      <c r="F219" s="1">
        <v>146000</v>
      </c>
      <c r="G219" s="1">
        <f>F219*H219</f>
        <v>146000</v>
      </c>
      <c r="H219" s="1">
        <v>1</v>
      </c>
    </row>
    <row r="220" spans="1:8" ht="30">
      <c r="A220" s="10"/>
      <c r="B220" s="1">
        <v>50751100</v>
      </c>
      <c r="C220" s="5" t="s">
        <v>875</v>
      </c>
      <c r="D220" s="1" t="s">
        <v>28</v>
      </c>
      <c r="E220" s="1" t="s">
        <v>39</v>
      </c>
      <c r="F220" s="1">
        <v>1980000</v>
      </c>
      <c r="G220" s="1">
        <f>F220*H220</f>
        <v>1980000</v>
      </c>
      <c r="H220" s="1">
        <v>1</v>
      </c>
    </row>
    <row r="221" spans="1:8" ht="39.75" customHeight="1">
      <c r="A221" s="9" t="s">
        <v>379</v>
      </c>
      <c r="B221" s="9"/>
      <c r="C221" s="9"/>
      <c r="D221" s="9"/>
      <c r="E221" s="9"/>
      <c r="F221" s="9"/>
      <c r="G221" s="6">
        <f>SUM(G222)</f>
        <v>700240900</v>
      </c>
      <c r="H221" s="6"/>
    </row>
    <row r="222" spans="1:8" ht="15">
      <c r="A222" s="8" t="s">
        <v>217</v>
      </c>
      <c r="B222" s="8"/>
      <c r="C222" s="8"/>
      <c r="D222" s="8"/>
      <c r="E222" s="8"/>
      <c r="F222" s="8"/>
      <c r="G222" s="3">
        <f>SUM(G223:G223)</f>
        <v>700240900</v>
      </c>
      <c r="H222" s="3"/>
    </row>
    <row r="223" spans="1:8" ht="15">
      <c r="A223" s="10">
        <v>421300</v>
      </c>
      <c r="B223" s="1">
        <v>90911100</v>
      </c>
      <c r="C223" s="5" t="s">
        <v>704</v>
      </c>
      <c r="D223" s="1" t="s">
        <v>233</v>
      </c>
      <c r="E223" s="1" t="s">
        <v>39</v>
      </c>
      <c r="F223" s="1">
        <v>700240900</v>
      </c>
      <c r="G223" s="1">
        <f>F223*H223</f>
        <v>700240900</v>
      </c>
      <c r="H223" s="1">
        <v>1</v>
      </c>
    </row>
    <row r="224" spans="1:8" ht="39.75" customHeight="1">
      <c r="A224" s="9" t="s">
        <v>397</v>
      </c>
      <c r="B224" s="9"/>
      <c r="C224" s="9"/>
      <c r="D224" s="9"/>
      <c r="E224" s="9"/>
      <c r="F224" s="9"/>
      <c r="G224" s="6">
        <f>SUM(G225)</f>
        <v>127500000</v>
      </c>
      <c r="H224" s="6"/>
    </row>
    <row r="225" spans="1:8" ht="15">
      <c r="A225" s="8" t="s">
        <v>195</v>
      </c>
      <c r="B225" s="8"/>
      <c r="C225" s="8"/>
      <c r="D225" s="8"/>
      <c r="E225" s="8"/>
      <c r="F225" s="8"/>
      <c r="G225" s="3">
        <f>SUM(G226:G226)</f>
        <v>127500000</v>
      </c>
      <c r="H225" s="3"/>
    </row>
    <row r="226" spans="1:8" ht="15">
      <c r="A226" s="10">
        <v>421300</v>
      </c>
      <c r="B226" s="1">
        <v>77311600</v>
      </c>
      <c r="C226" s="5" t="s">
        <v>705</v>
      </c>
      <c r="D226" s="1" t="s">
        <v>369</v>
      </c>
      <c r="E226" s="1" t="s">
        <v>39</v>
      </c>
      <c r="F226" s="1">
        <v>127500000</v>
      </c>
      <c r="G226" s="1">
        <f>F226*H226</f>
        <v>127500000</v>
      </c>
      <c r="H226" s="1">
        <v>1</v>
      </c>
    </row>
    <row r="227" spans="1:8" ht="39.75" customHeight="1">
      <c r="A227" s="9" t="s">
        <v>403</v>
      </c>
      <c r="B227" s="9"/>
      <c r="C227" s="9"/>
      <c r="D227" s="9"/>
      <c r="E227" s="9"/>
      <c r="F227" s="9"/>
      <c r="G227" s="6">
        <f>SUM(G228)</f>
        <v>4920000</v>
      </c>
      <c r="H227" s="6"/>
    </row>
    <row r="228" spans="1:8" ht="15">
      <c r="A228" s="8" t="s">
        <v>217</v>
      </c>
      <c r="B228" s="8"/>
      <c r="C228" s="8"/>
      <c r="D228" s="8"/>
      <c r="E228" s="8"/>
      <c r="F228" s="8"/>
      <c r="G228" s="3">
        <f>SUM(G229:G229)</f>
        <v>4920000</v>
      </c>
      <c r="H228" s="3"/>
    </row>
    <row r="229" spans="1:8" ht="45">
      <c r="A229" s="10">
        <v>421300</v>
      </c>
      <c r="B229" s="1">
        <v>90671100</v>
      </c>
      <c r="C229" s="5" t="s">
        <v>876</v>
      </c>
      <c r="D229" s="1" t="s">
        <v>28</v>
      </c>
      <c r="E229" s="1" t="s">
        <v>222</v>
      </c>
      <c r="F229" s="1">
        <v>120</v>
      </c>
      <c r="G229" s="1">
        <f>F229*H229</f>
        <v>4920000</v>
      </c>
      <c r="H229" s="1">
        <v>41000</v>
      </c>
    </row>
    <row r="230" spans="1:8" ht="39.75" customHeight="1">
      <c r="A230" s="9" t="s">
        <v>707</v>
      </c>
      <c r="B230" s="9"/>
      <c r="C230" s="9"/>
      <c r="D230" s="9"/>
      <c r="E230" s="9"/>
      <c r="F230" s="9"/>
      <c r="G230" s="6">
        <f>SUM(G231+G233)</f>
        <v>30000000</v>
      </c>
      <c r="H230" s="6"/>
    </row>
    <row r="231" spans="1:8" ht="15">
      <c r="A231" s="8" t="s">
        <v>195</v>
      </c>
      <c r="B231" s="8"/>
      <c r="C231" s="8"/>
      <c r="D231" s="8"/>
      <c r="E231" s="8"/>
      <c r="F231" s="8"/>
      <c r="G231" s="3">
        <f>SUM(G232:G232)</f>
        <v>29699870</v>
      </c>
      <c r="H231" s="3"/>
    </row>
    <row r="232" spans="1:8" ht="15">
      <c r="A232" s="10">
        <v>425100</v>
      </c>
      <c r="B232" s="1">
        <v>45261124</v>
      </c>
      <c r="C232" s="5" t="s">
        <v>708</v>
      </c>
      <c r="D232" s="1" t="s">
        <v>233</v>
      </c>
      <c r="E232" s="1" t="s">
        <v>39</v>
      </c>
      <c r="F232" s="1">
        <v>29699870</v>
      </c>
      <c r="G232" s="1">
        <f>F232*H232</f>
        <v>29699870</v>
      </c>
      <c r="H232" s="1">
        <v>1</v>
      </c>
    </row>
    <row r="233" spans="1:8" ht="15">
      <c r="A233" s="8" t="s">
        <v>217</v>
      </c>
      <c r="B233" s="8"/>
      <c r="C233" s="8"/>
      <c r="D233" s="8"/>
      <c r="E233" s="8"/>
      <c r="F233" s="8"/>
      <c r="G233" s="3">
        <f>SUM(G234:G234)</f>
        <v>300130</v>
      </c>
      <c r="H233" s="3"/>
    </row>
    <row r="234" spans="1:8" ht="15">
      <c r="A234" s="10">
        <v>425100</v>
      </c>
      <c r="B234" s="1">
        <v>71351540</v>
      </c>
      <c r="C234" s="5" t="s">
        <v>309</v>
      </c>
      <c r="D234" s="1" t="s">
        <v>233</v>
      </c>
      <c r="E234" s="1" t="s">
        <v>39</v>
      </c>
      <c r="F234" s="1">
        <v>300130</v>
      </c>
      <c r="G234" s="1">
        <f>F234*H234</f>
        <v>300130</v>
      </c>
      <c r="H234" s="1">
        <v>1</v>
      </c>
    </row>
    <row r="235" spans="1:8" ht="39.75" customHeight="1">
      <c r="A235" s="9" t="s">
        <v>710</v>
      </c>
      <c r="B235" s="9"/>
      <c r="C235" s="9"/>
      <c r="D235" s="9"/>
      <c r="E235" s="9"/>
      <c r="F235" s="9"/>
      <c r="G235" s="6">
        <f>SUM(G236+G239+G243)</f>
        <v>56506252</v>
      </c>
      <c r="H235" s="6"/>
    </row>
    <row r="236" spans="1:8" ht="15">
      <c r="A236" s="8" t="s">
        <v>13</v>
      </c>
      <c r="B236" s="8"/>
      <c r="C236" s="8"/>
      <c r="D236" s="8"/>
      <c r="E236" s="8"/>
      <c r="F236" s="8"/>
      <c r="G236" s="3">
        <f>SUM(G237:G238)</f>
        <v>4999992</v>
      </c>
      <c r="H236" s="3"/>
    </row>
    <row r="237" spans="1:8" ht="15">
      <c r="A237" s="10">
        <v>426900</v>
      </c>
      <c r="B237" s="1">
        <v>44118400</v>
      </c>
      <c r="C237" s="5" t="s">
        <v>877</v>
      </c>
      <c r="D237" s="1" t="s">
        <v>28</v>
      </c>
      <c r="E237" s="1" t="s">
        <v>222</v>
      </c>
      <c r="F237" s="1">
        <v>2900</v>
      </c>
      <c r="G237" s="1">
        <f>F237*H237</f>
        <v>4739992</v>
      </c>
      <c r="H237" s="1">
        <v>1634.48</v>
      </c>
    </row>
    <row r="238" spans="1:8" ht="15">
      <c r="A238" s="10"/>
      <c r="B238" s="1">
        <v>44118300</v>
      </c>
      <c r="C238" s="5" t="s">
        <v>878</v>
      </c>
      <c r="D238" s="1" t="s">
        <v>28</v>
      </c>
      <c r="E238" s="1" t="s">
        <v>222</v>
      </c>
      <c r="F238" s="1">
        <v>2600</v>
      </c>
      <c r="G238" s="1">
        <f>F238*H238</f>
        <v>260000</v>
      </c>
      <c r="H238" s="1">
        <v>100</v>
      </c>
    </row>
    <row r="239" spans="1:8" ht="15">
      <c r="A239" s="8" t="s">
        <v>195</v>
      </c>
      <c r="B239" s="8"/>
      <c r="C239" s="8"/>
      <c r="D239" s="8"/>
      <c r="E239" s="8"/>
      <c r="F239" s="8"/>
      <c r="G239" s="3">
        <f>SUM(G240:G242)</f>
        <v>50201020</v>
      </c>
      <c r="H239" s="3"/>
    </row>
    <row r="240" spans="1:8" ht="30">
      <c r="A240" s="10">
        <v>511300</v>
      </c>
      <c r="B240" s="1">
        <v>45261124</v>
      </c>
      <c r="C240" s="5" t="s">
        <v>879</v>
      </c>
      <c r="D240" s="1" t="s">
        <v>233</v>
      </c>
      <c r="E240" s="1" t="s">
        <v>16</v>
      </c>
      <c r="F240" s="1">
        <v>29281400</v>
      </c>
      <c r="G240" s="1">
        <f>F240*H240</f>
        <v>29281400</v>
      </c>
      <c r="H240" s="1">
        <v>1</v>
      </c>
    </row>
    <row r="241" spans="1:8" ht="30">
      <c r="A241" s="10"/>
      <c r="B241" s="1">
        <v>45261124</v>
      </c>
      <c r="C241" s="5" t="s">
        <v>880</v>
      </c>
      <c r="D241" s="1" t="s">
        <v>233</v>
      </c>
      <c r="E241" s="1" t="s">
        <v>16</v>
      </c>
      <c r="F241" s="1">
        <v>6676800</v>
      </c>
      <c r="G241" s="1">
        <f>F241*H241</f>
        <v>6676800</v>
      </c>
      <c r="H241" s="1">
        <v>1</v>
      </c>
    </row>
    <row r="242" spans="1:8" ht="30">
      <c r="A242" s="10"/>
      <c r="B242" s="1">
        <v>45261124</v>
      </c>
      <c r="C242" s="5" t="s">
        <v>881</v>
      </c>
      <c r="D242" s="1" t="s">
        <v>233</v>
      </c>
      <c r="E242" s="1" t="s">
        <v>16</v>
      </c>
      <c r="F242" s="1">
        <v>14242820</v>
      </c>
      <c r="G242" s="1">
        <f>F242*H242</f>
        <v>14242820</v>
      </c>
      <c r="H242" s="1">
        <v>1</v>
      </c>
    </row>
    <row r="243" spans="1:8" ht="15">
      <c r="A243" s="8" t="s">
        <v>217</v>
      </c>
      <c r="B243" s="8"/>
      <c r="C243" s="8"/>
      <c r="D243" s="8"/>
      <c r="E243" s="8"/>
      <c r="F243" s="8"/>
      <c r="G243" s="3">
        <f>SUM(G244:G249)</f>
        <v>1305240</v>
      </c>
      <c r="H243" s="3"/>
    </row>
    <row r="244" spans="1:8" ht="30">
      <c r="A244" s="10">
        <v>511300</v>
      </c>
      <c r="B244" s="1">
        <v>71351540</v>
      </c>
      <c r="C244" s="5" t="s">
        <v>882</v>
      </c>
      <c r="D244" s="1" t="s">
        <v>233</v>
      </c>
      <c r="E244" s="1" t="s">
        <v>39</v>
      </c>
      <c r="F244" s="1">
        <v>585600</v>
      </c>
      <c r="G244" s="1">
        <f aca="true" t="shared" si="6" ref="G244:G249">F244*H244</f>
        <v>585600</v>
      </c>
      <c r="H244" s="1">
        <v>1</v>
      </c>
    </row>
    <row r="245" spans="1:8" ht="30">
      <c r="A245" s="10"/>
      <c r="B245" s="1">
        <v>71351540</v>
      </c>
      <c r="C245" s="5" t="s">
        <v>883</v>
      </c>
      <c r="D245" s="1" t="s">
        <v>233</v>
      </c>
      <c r="E245" s="1" t="s">
        <v>39</v>
      </c>
      <c r="F245" s="1">
        <v>133560</v>
      </c>
      <c r="G245" s="1">
        <f t="shared" si="6"/>
        <v>133560</v>
      </c>
      <c r="H245" s="1">
        <v>1</v>
      </c>
    </row>
    <row r="246" spans="1:8" ht="30">
      <c r="A246" s="10"/>
      <c r="B246" s="1">
        <v>71351540</v>
      </c>
      <c r="C246" s="5" t="s">
        <v>884</v>
      </c>
      <c r="D246" s="1" t="s">
        <v>233</v>
      </c>
      <c r="E246" s="1" t="s">
        <v>39</v>
      </c>
      <c r="F246" s="1">
        <v>284880</v>
      </c>
      <c r="G246" s="1">
        <f t="shared" si="6"/>
        <v>284880</v>
      </c>
      <c r="H246" s="1">
        <v>1</v>
      </c>
    </row>
    <row r="247" spans="1:8" ht="30">
      <c r="A247" s="10">
        <v>511300</v>
      </c>
      <c r="B247" s="1">
        <v>98111140</v>
      </c>
      <c r="C247" s="5" t="s">
        <v>885</v>
      </c>
      <c r="D247" s="1" t="s">
        <v>38</v>
      </c>
      <c r="E247" s="1" t="s">
        <v>39</v>
      </c>
      <c r="F247" s="1">
        <v>175680</v>
      </c>
      <c r="G247" s="1">
        <f t="shared" si="6"/>
        <v>175680</v>
      </c>
      <c r="H247" s="1">
        <v>1</v>
      </c>
    </row>
    <row r="248" spans="1:8" ht="30">
      <c r="A248" s="10"/>
      <c r="B248" s="1">
        <v>98111140</v>
      </c>
      <c r="C248" s="5" t="s">
        <v>886</v>
      </c>
      <c r="D248" s="1" t="s">
        <v>38</v>
      </c>
      <c r="E248" s="1" t="s">
        <v>39</v>
      </c>
      <c r="F248" s="1">
        <v>40080</v>
      </c>
      <c r="G248" s="1">
        <f t="shared" si="6"/>
        <v>40080</v>
      </c>
      <c r="H248" s="1">
        <v>1</v>
      </c>
    </row>
    <row r="249" spans="1:8" ht="30">
      <c r="A249" s="10"/>
      <c r="B249" s="1">
        <v>98111140</v>
      </c>
      <c r="C249" s="5" t="s">
        <v>887</v>
      </c>
      <c r="D249" s="1" t="s">
        <v>38</v>
      </c>
      <c r="E249" s="1" t="s">
        <v>39</v>
      </c>
      <c r="F249" s="1">
        <v>85440</v>
      </c>
      <c r="G249" s="1">
        <f t="shared" si="6"/>
        <v>85440</v>
      </c>
      <c r="H249" s="1">
        <v>1</v>
      </c>
    </row>
    <row r="250" spans="1:8" ht="39.75" customHeight="1">
      <c r="A250" s="9" t="s">
        <v>712</v>
      </c>
      <c r="B250" s="9"/>
      <c r="C250" s="9"/>
      <c r="D250" s="9"/>
      <c r="E250" s="9"/>
      <c r="F250" s="9"/>
      <c r="G250" s="6">
        <f>SUM(G251+G254+G264)</f>
        <v>151543191</v>
      </c>
      <c r="H250" s="6"/>
    </row>
    <row r="251" spans="1:8" ht="15">
      <c r="A251" s="8" t="s">
        <v>13</v>
      </c>
      <c r="B251" s="8"/>
      <c r="C251" s="8"/>
      <c r="D251" s="8"/>
      <c r="E251" s="8"/>
      <c r="F251" s="8"/>
      <c r="G251" s="3">
        <f>SUM(G252:G253)</f>
        <v>3999999</v>
      </c>
      <c r="H251" s="3"/>
    </row>
    <row r="252" spans="1:8" ht="15">
      <c r="A252" s="10">
        <v>512900</v>
      </c>
      <c r="B252" s="1">
        <v>39111320</v>
      </c>
      <c r="C252" s="5" t="s">
        <v>331</v>
      </c>
      <c r="D252" s="1" t="s">
        <v>28</v>
      </c>
      <c r="E252" s="1" t="s">
        <v>16</v>
      </c>
      <c r="F252" s="1">
        <v>59661</v>
      </c>
      <c r="G252" s="1">
        <f>F252*H252</f>
        <v>3519999</v>
      </c>
      <c r="H252" s="1">
        <v>59</v>
      </c>
    </row>
    <row r="253" spans="1:8" ht="15">
      <c r="A253" s="10"/>
      <c r="B253" s="1">
        <v>44311210</v>
      </c>
      <c r="C253" s="5" t="s">
        <v>888</v>
      </c>
      <c r="D253" s="1" t="s">
        <v>28</v>
      </c>
      <c r="E253" s="1" t="s">
        <v>16</v>
      </c>
      <c r="F253" s="1">
        <v>480000</v>
      </c>
      <c r="G253" s="1">
        <f>F253*H253</f>
        <v>480000</v>
      </c>
      <c r="H253" s="1">
        <v>1</v>
      </c>
    </row>
    <row r="254" spans="1:8" ht="15">
      <c r="A254" s="8" t="s">
        <v>195</v>
      </c>
      <c r="B254" s="8"/>
      <c r="C254" s="8"/>
      <c r="D254" s="8"/>
      <c r="E254" s="8"/>
      <c r="F254" s="8"/>
      <c r="G254" s="3">
        <f>SUM(G255:G263)</f>
        <v>143880456</v>
      </c>
      <c r="H254" s="3"/>
    </row>
    <row r="255" spans="1:8" ht="30">
      <c r="A255" s="10">
        <v>511300</v>
      </c>
      <c r="B255" s="1">
        <v>45611300</v>
      </c>
      <c r="C255" s="5" t="s">
        <v>889</v>
      </c>
      <c r="D255" s="1" t="s">
        <v>233</v>
      </c>
      <c r="E255" s="1" t="s">
        <v>16</v>
      </c>
      <c r="F255" s="1">
        <v>10818998</v>
      </c>
      <c r="G255" s="1">
        <f aca="true" t="shared" si="7" ref="G255:G263">F255*H255</f>
        <v>10818998</v>
      </c>
      <c r="H255" s="1">
        <v>1</v>
      </c>
    </row>
    <row r="256" spans="1:8" ht="30">
      <c r="A256" s="10"/>
      <c r="B256" s="1">
        <v>45611300</v>
      </c>
      <c r="C256" s="5" t="s">
        <v>890</v>
      </c>
      <c r="D256" s="1" t="s">
        <v>233</v>
      </c>
      <c r="E256" s="1" t="s">
        <v>16</v>
      </c>
      <c r="F256" s="1">
        <v>8238458</v>
      </c>
      <c r="G256" s="1">
        <f t="shared" si="7"/>
        <v>8238458</v>
      </c>
      <c r="H256" s="1">
        <v>1</v>
      </c>
    </row>
    <row r="257" spans="1:8" ht="30">
      <c r="A257" s="10"/>
      <c r="B257" s="1">
        <v>45611300</v>
      </c>
      <c r="C257" s="5" t="s">
        <v>891</v>
      </c>
      <c r="D257" s="1" t="s">
        <v>233</v>
      </c>
      <c r="E257" s="1" t="s">
        <v>16</v>
      </c>
      <c r="F257" s="1">
        <v>12567514</v>
      </c>
      <c r="G257" s="1">
        <f t="shared" si="7"/>
        <v>12567514</v>
      </c>
      <c r="H257" s="1">
        <v>1</v>
      </c>
    </row>
    <row r="258" spans="1:8" ht="30">
      <c r="A258" s="10"/>
      <c r="B258" s="1">
        <v>45611300</v>
      </c>
      <c r="C258" s="5" t="s">
        <v>892</v>
      </c>
      <c r="D258" s="1" t="s">
        <v>233</v>
      </c>
      <c r="E258" s="1" t="s">
        <v>16</v>
      </c>
      <c r="F258" s="1">
        <v>13834878</v>
      </c>
      <c r="G258" s="1">
        <f t="shared" si="7"/>
        <v>13834878</v>
      </c>
      <c r="H258" s="1">
        <v>1</v>
      </c>
    </row>
    <row r="259" spans="1:8" ht="30">
      <c r="A259" s="10"/>
      <c r="B259" s="1">
        <v>45611300</v>
      </c>
      <c r="C259" s="5" t="s">
        <v>893</v>
      </c>
      <c r="D259" s="1" t="s">
        <v>233</v>
      </c>
      <c r="E259" s="1" t="s">
        <v>16</v>
      </c>
      <c r="F259" s="1">
        <v>13241984</v>
      </c>
      <c r="G259" s="1">
        <f t="shared" si="7"/>
        <v>13241984</v>
      </c>
      <c r="H259" s="1">
        <v>1</v>
      </c>
    </row>
    <row r="260" spans="1:8" ht="30">
      <c r="A260" s="10"/>
      <c r="B260" s="1">
        <v>45611300</v>
      </c>
      <c r="C260" s="5" t="s">
        <v>894</v>
      </c>
      <c r="D260" s="1" t="s">
        <v>233</v>
      </c>
      <c r="E260" s="1" t="s">
        <v>16</v>
      </c>
      <c r="F260" s="1">
        <v>15852526</v>
      </c>
      <c r="G260" s="1">
        <f t="shared" si="7"/>
        <v>15852526</v>
      </c>
      <c r="H260" s="1">
        <v>1</v>
      </c>
    </row>
    <row r="261" spans="1:8" ht="30">
      <c r="A261" s="10"/>
      <c r="B261" s="1">
        <v>45611300</v>
      </c>
      <c r="C261" s="5" t="s">
        <v>895</v>
      </c>
      <c r="D261" s="1" t="s">
        <v>233</v>
      </c>
      <c r="E261" s="1" t="s">
        <v>16</v>
      </c>
      <c r="F261" s="1">
        <v>29590564</v>
      </c>
      <c r="G261" s="1">
        <f t="shared" si="7"/>
        <v>29590564</v>
      </c>
      <c r="H261" s="1">
        <v>1</v>
      </c>
    </row>
    <row r="262" spans="1:8" ht="30">
      <c r="A262" s="10"/>
      <c r="B262" s="1">
        <v>45611300</v>
      </c>
      <c r="C262" s="5" t="s">
        <v>896</v>
      </c>
      <c r="D262" s="1" t="s">
        <v>233</v>
      </c>
      <c r="E262" s="1" t="s">
        <v>16</v>
      </c>
      <c r="F262" s="1">
        <v>25113986</v>
      </c>
      <c r="G262" s="1">
        <f t="shared" si="7"/>
        <v>25113986</v>
      </c>
      <c r="H262" s="1">
        <v>1</v>
      </c>
    </row>
    <row r="263" spans="1:8" ht="30">
      <c r="A263" s="10"/>
      <c r="B263" s="1">
        <v>45611300</v>
      </c>
      <c r="C263" s="5" t="s">
        <v>897</v>
      </c>
      <c r="D263" s="1" t="s">
        <v>233</v>
      </c>
      <c r="E263" s="1" t="s">
        <v>16</v>
      </c>
      <c r="F263" s="1">
        <v>14621548</v>
      </c>
      <c r="G263" s="1">
        <f t="shared" si="7"/>
        <v>14621548</v>
      </c>
      <c r="H263" s="1">
        <v>1</v>
      </c>
    </row>
    <row r="264" spans="1:8" ht="15">
      <c r="A264" s="8" t="s">
        <v>217</v>
      </c>
      <c r="B264" s="8"/>
      <c r="C264" s="8"/>
      <c r="D264" s="8"/>
      <c r="E264" s="8"/>
      <c r="F264" s="8"/>
      <c r="G264" s="3">
        <f>SUM(G265:G282)</f>
        <v>3662736</v>
      </c>
      <c r="H264" s="3"/>
    </row>
    <row r="265" spans="1:8" ht="30">
      <c r="A265" s="10">
        <v>511300</v>
      </c>
      <c r="B265" s="1">
        <v>71351540</v>
      </c>
      <c r="C265" s="5" t="s">
        <v>898</v>
      </c>
      <c r="D265" s="1" t="s">
        <v>233</v>
      </c>
      <c r="E265" s="1" t="s">
        <v>39</v>
      </c>
      <c r="F265" s="1">
        <v>211848</v>
      </c>
      <c r="G265" s="1">
        <f aca="true" t="shared" si="8" ref="G265:G282">F265*H265</f>
        <v>211848</v>
      </c>
      <c r="H265" s="1">
        <v>1</v>
      </c>
    </row>
    <row r="266" spans="1:8" ht="30">
      <c r="A266" s="10"/>
      <c r="B266" s="1">
        <v>71351540</v>
      </c>
      <c r="C266" s="5" t="s">
        <v>899</v>
      </c>
      <c r="D266" s="1" t="s">
        <v>233</v>
      </c>
      <c r="E266" s="1" t="s">
        <v>39</v>
      </c>
      <c r="F266" s="1">
        <v>161316</v>
      </c>
      <c r="G266" s="1">
        <f t="shared" si="8"/>
        <v>161316</v>
      </c>
      <c r="H266" s="1">
        <v>1</v>
      </c>
    </row>
    <row r="267" spans="1:8" ht="30">
      <c r="A267" s="10"/>
      <c r="B267" s="1">
        <v>71351540</v>
      </c>
      <c r="C267" s="5" t="s">
        <v>900</v>
      </c>
      <c r="D267" s="1" t="s">
        <v>233</v>
      </c>
      <c r="E267" s="1" t="s">
        <v>39</v>
      </c>
      <c r="F267" s="1">
        <v>246084</v>
      </c>
      <c r="G267" s="1">
        <f t="shared" si="8"/>
        <v>246084</v>
      </c>
      <c r="H267" s="1">
        <v>1</v>
      </c>
    </row>
    <row r="268" spans="1:8" ht="30">
      <c r="A268" s="10"/>
      <c r="B268" s="1">
        <v>71351540</v>
      </c>
      <c r="C268" s="5" t="s">
        <v>901</v>
      </c>
      <c r="D268" s="1" t="s">
        <v>233</v>
      </c>
      <c r="E268" s="1" t="s">
        <v>39</v>
      </c>
      <c r="F268" s="1">
        <v>270900</v>
      </c>
      <c r="G268" s="1">
        <f t="shared" si="8"/>
        <v>270900</v>
      </c>
      <c r="H268" s="1">
        <v>1</v>
      </c>
    </row>
    <row r="269" spans="1:8" ht="30">
      <c r="A269" s="10"/>
      <c r="B269" s="1">
        <v>71351540</v>
      </c>
      <c r="C269" s="5" t="s">
        <v>902</v>
      </c>
      <c r="D269" s="1" t="s">
        <v>233</v>
      </c>
      <c r="E269" s="1" t="s">
        <v>39</v>
      </c>
      <c r="F269" s="1">
        <v>259296</v>
      </c>
      <c r="G269" s="1">
        <f t="shared" si="8"/>
        <v>259296</v>
      </c>
      <c r="H269" s="1">
        <v>1</v>
      </c>
    </row>
    <row r="270" spans="1:8" ht="30">
      <c r="A270" s="10"/>
      <c r="B270" s="1">
        <v>71351540</v>
      </c>
      <c r="C270" s="5" t="s">
        <v>903</v>
      </c>
      <c r="D270" s="1" t="s">
        <v>233</v>
      </c>
      <c r="E270" s="1" t="s">
        <v>39</v>
      </c>
      <c r="F270" s="1">
        <v>310452</v>
      </c>
      <c r="G270" s="1">
        <f t="shared" si="8"/>
        <v>310452</v>
      </c>
      <c r="H270" s="1">
        <v>1</v>
      </c>
    </row>
    <row r="271" spans="1:8" ht="30">
      <c r="A271" s="10"/>
      <c r="B271" s="1">
        <v>71351540</v>
      </c>
      <c r="C271" s="5" t="s">
        <v>904</v>
      </c>
      <c r="D271" s="1" t="s">
        <v>233</v>
      </c>
      <c r="E271" s="1" t="s">
        <v>39</v>
      </c>
      <c r="F271" s="1">
        <v>579492</v>
      </c>
      <c r="G271" s="1">
        <f t="shared" si="8"/>
        <v>579492</v>
      </c>
      <c r="H271" s="1">
        <v>1</v>
      </c>
    </row>
    <row r="272" spans="1:8" ht="30">
      <c r="A272" s="10"/>
      <c r="B272" s="1">
        <v>71351540</v>
      </c>
      <c r="C272" s="5" t="s">
        <v>905</v>
      </c>
      <c r="D272" s="1" t="s">
        <v>233</v>
      </c>
      <c r="E272" s="1" t="s">
        <v>39</v>
      </c>
      <c r="F272" s="1">
        <v>491760</v>
      </c>
      <c r="G272" s="1">
        <f t="shared" si="8"/>
        <v>491760</v>
      </c>
      <c r="H272" s="1">
        <v>1</v>
      </c>
    </row>
    <row r="273" spans="1:8" ht="30">
      <c r="A273" s="10"/>
      <c r="B273" s="1">
        <v>71351540</v>
      </c>
      <c r="C273" s="5" t="s">
        <v>906</v>
      </c>
      <c r="D273" s="1" t="s">
        <v>233</v>
      </c>
      <c r="E273" s="1" t="s">
        <v>39</v>
      </c>
      <c r="F273" s="1">
        <v>286344</v>
      </c>
      <c r="G273" s="1">
        <f t="shared" si="8"/>
        <v>286344</v>
      </c>
      <c r="H273" s="1">
        <v>1</v>
      </c>
    </row>
    <row r="274" spans="1:8" ht="30">
      <c r="A274" s="10">
        <v>511300</v>
      </c>
      <c r="B274" s="1">
        <v>98111140</v>
      </c>
      <c r="C274" s="5" t="s">
        <v>907</v>
      </c>
      <c r="D274" s="1" t="s">
        <v>38</v>
      </c>
      <c r="E274" s="1" t="s">
        <v>39</v>
      </c>
      <c r="F274" s="1">
        <v>63552</v>
      </c>
      <c r="G274" s="1">
        <f t="shared" si="8"/>
        <v>63552</v>
      </c>
      <c r="H274" s="1">
        <v>1</v>
      </c>
    </row>
    <row r="275" spans="1:8" ht="30">
      <c r="A275" s="10"/>
      <c r="B275" s="1">
        <v>98111140</v>
      </c>
      <c r="C275" s="5" t="s">
        <v>908</v>
      </c>
      <c r="D275" s="1" t="s">
        <v>38</v>
      </c>
      <c r="E275" s="1" t="s">
        <v>39</v>
      </c>
      <c r="F275" s="1">
        <v>48396</v>
      </c>
      <c r="G275" s="1">
        <f t="shared" si="8"/>
        <v>48396</v>
      </c>
      <c r="H275" s="1">
        <v>1</v>
      </c>
    </row>
    <row r="276" spans="1:8" ht="30">
      <c r="A276" s="10"/>
      <c r="B276" s="1">
        <v>98111140</v>
      </c>
      <c r="C276" s="5" t="s">
        <v>909</v>
      </c>
      <c r="D276" s="1" t="s">
        <v>38</v>
      </c>
      <c r="E276" s="1" t="s">
        <v>39</v>
      </c>
      <c r="F276" s="1">
        <v>73824</v>
      </c>
      <c r="G276" s="1">
        <f t="shared" si="8"/>
        <v>73824</v>
      </c>
      <c r="H276" s="1">
        <v>1</v>
      </c>
    </row>
    <row r="277" spans="1:8" ht="30">
      <c r="A277" s="10"/>
      <c r="B277" s="1">
        <v>98111140</v>
      </c>
      <c r="C277" s="5" t="s">
        <v>910</v>
      </c>
      <c r="D277" s="1" t="s">
        <v>38</v>
      </c>
      <c r="E277" s="1" t="s">
        <v>39</v>
      </c>
      <c r="F277" s="1">
        <v>81276</v>
      </c>
      <c r="G277" s="1">
        <f t="shared" si="8"/>
        <v>81276</v>
      </c>
      <c r="H277" s="1">
        <v>1</v>
      </c>
    </row>
    <row r="278" spans="1:8" ht="30">
      <c r="A278" s="10"/>
      <c r="B278" s="1">
        <v>98111140</v>
      </c>
      <c r="C278" s="5" t="s">
        <v>911</v>
      </c>
      <c r="D278" s="1" t="s">
        <v>38</v>
      </c>
      <c r="E278" s="1" t="s">
        <v>39</v>
      </c>
      <c r="F278" s="1">
        <v>77784</v>
      </c>
      <c r="G278" s="1">
        <f t="shared" si="8"/>
        <v>77784</v>
      </c>
      <c r="H278" s="1">
        <v>1</v>
      </c>
    </row>
    <row r="279" spans="1:8" ht="30">
      <c r="A279" s="10"/>
      <c r="B279" s="1">
        <v>98111140</v>
      </c>
      <c r="C279" s="5" t="s">
        <v>912</v>
      </c>
      <c r="D279" s="1" t="s">
        <v>38</v>
      </c>
      <c r="E279" s="1" t="s">
        <v>39</v>
      </c>
      <c r="F279" s="1">
        <v>93132</v>
      </c>
      <c r="G279" s="1">
        <f t="shared" si="8"/>
        <v>93132</v>
      </c>
      <c r="H279" s="1">
        <v>1</v>
      </c>
    </row>
    <row r="280" spans="1:8" ht="30">
      <c r="A280" s="10"/>
      <c r="B280" s="1">
        <v>98111140</v>
      </c>
      <c r="C280" s="5" t="s">
        <v>913</v>
      </c>
      <c r="D280" s="1" t="s">
        <v>38</v>
      </c>
      <c r="E280" s="1" t="s">
        <v>39</v>
      </c>
      <c r="F280" s="1">
        <v>173844</v>
      </c>
      <c r="G280" s="1">
        <f t="shared" si="8"/>
        <v>173844</v>
      </c>
      <c r="H280" s="1">
        <v>1</v>
      </c>
    </row>
    <row r="281" spans="1:8" ht="30">
      <c r="A281" s="10"/>
      <c r="B281" s="1">
        <v>98111140</v>
      </c>
      <c r="C281" s="5" t="s">
        <v>914</v>
      </c>
      <c r="D281" s="1" t="s">
        <v>38</v>
      </c>
      <c r="E281" s="1" t="s">
        <v>39</v>
      </c>
      <c r="F281" s="1">
        <v>147528</v>
      </c>
      <c r="G281" s="1">
        <f t="shared" si="8"/>
        <v>147528</v>
      </c>
      <c r="H281" s="1">
        <v>1</v>
      </c>
    </row>
    <row r="282" spans="1:8" ht="30">
      <c r="A282" s="10"/>
      <c r="B282" s="1">
        <v>98111140</v>
      </c>
      <c r="C282" s="5" t="s">
        <v>915</v>
      </c>
      <c r="D282" s="1" t="s">
        <v>38</v>
      </c>
      <c r="E282" s="1" t="s">
        <v>39</v>
      </c>
      <c r="F282" s="1">
        <v>85908</v>
      </c>
      <c r="G282" s="1">
        <f t="shared" si="8"/>
        <v>85908</v>
      </c>
      <c r="H282" s="1">
        <v>1</v>
      </c>
    </row>
    <row r="283" spans="1:8" ht="39.75" customHeight="1">
      <c r="A283" s="9" t="s">
        <v>436</v>
      </c>
      <c r="B283" s="9"/>
      <c r="C283" s="9"/>
      <c r="D283" s="9"/>
      <c r="E283" s="9"/>
      <c r="F283" s="9"/>
      <c r="G283" s="6">
        <f>SUM(G284+G286)</f>
        <v>85000000</v>
      </c>
      <c r="H283" s="6"/>
    </row>
    <row r="284" spans="1:8" ht="15">
      <c r="A284" s="8" t="s">
        <v>195</v>
      </c>
      <c r="B284" s="8"/>
      <c r="C284" s="8"/>
      <c r="D284" s="8"/>
      <c r="E284" s="8"/>
      <c r="F284" s="8"/>
      <c r="G284" s="3">
        <f>SUM(G285:G285)</f>
        <v>84150059</v>
      </c>
      <c r="H284" s="3"/>
    </row>
    <row r="285" spans="1:8" ht="15">
      <c r="A285" s="10">
        <v>425100</v>
      </c>
      <c r="B285" s="1">
        <v>45211113</v>
      </c>
      <c r="C285" s="5" t="s">
        <v>731</v>
      </c>
      <c r="D285" s="1" t="s">
        <v>233</v>
      </c>
      <c r="E285" s="1" t="s">
        <v>39</v>
      </c>
      <c r="F285" s="1">
        <v>84150059</v>
      </c>
      <c r="G285" s="1">
        <f>F285*H285</f>
        <v>84150059</v>
      </c>
      <c r="H285" s="1">
        <v>1</v>
      </c>
    </row>
    <row r="286" spans="1:8" ht="15">
      <c r="A286" s="8" t="s">
        <v>217</v>
      </c>
      <c r="B286" s="8"/>
      <c r="C286" s="8"/>
      <c r="D286" s="8"/>
      <c r="E286" s="8"/>
      <c r="F286" s="8"/>
      <c r="G286" s="3">
        <f>SUM(G287:G287)</f>
        <v>849941</v>
      </c>
      <c r="H286" s="3"/>
    </row>
    <row r="287" spans="1:8" ht="15">
      <c r="A287" s="10">
        <v>425100</v>
      </c>
      <c r="B287" s="1">
        <v>71351540</v>
      </c>
      <c r="C287" s="5" t="s">
        <v>309</v>
      </c>
      <c r="D287" s="1" t="s">
        <v>233</v>
      </c>
      <c r="E287" s="1" t="s">
        <v>39</v>
      </c>
      <c r="F287" s="1">
        <v>849941</v>
      </c>
      <c r="G287" s="1">
        <f>F287*H287</f>
        <v>849941</v>
      </c>
      <c r="H287" s="1">
        <v>1</v>
      </c>
    </row>
    <row r="288" spans="1:8" ht="39.75" customHeight="1">
      <c r="A288" s="9" t="s">
        <v>483</v>
      </c>
      <c r="B288" s="9"/>
      <c r="C288" s="9"/>
      <c r="D288" s="9"/>
      <c r="E288" s="9"/>
      <c r="F288" s="9"/>
      <c r="G288" s="6">
        <f>SUM(G289)</f>
        <v>5454400</v>
      </c>
      <c r="H288" s="6"/>
    </row>
    <row r="289" spans="1:8" ht="15">
      <c r="A289" s="8" t="s">
        <v>217</v>
      </c>
      <c r="B289" s="8"/>
      <c r="C289" s="8"/>
      <c r="D289" s="8"/>
      <c r="E289" s="8"/>
      <c r="F289" s="8"/>
      <c r="G289" s="3">
        <f>SUM(G290:G300)</f>
        <v>5454400</v>
      </c>
      <c r="H289" s="3"/>
    </row>
    <row r="290" spans="1:8" ht="30">
      <c r="A290" s="10">
        <v>423900</v>
      </c>
      <c r="B290" s="1">
        <v>92621110</v>
      </c>
      <c r="C290" s="5" t="s">
        <v>916</v>
      </c>
      <c r="D290" s="1" t="s">
        <v>381</v>
      </c>
      <c r="E290" s="1" t="s">
        <v>39</v>
      </c>
      <c r="F290" s="1">
        <v>219600</v>
      </c>
      <c r="G290" s="1">
        <f aca="true" t="shared" si="9" ref="G290:G300">F290*H290</f>
        <v>219600</v>
      </c>
      <c r="H290" s="1">
        <v>1</v>
      </c>
    </row>
    <row r="291" spans="1:8" ht="30">
      <c r="A291" s="10"/>
      <c r="B291" s="1">
        <v>92621110</v>
      </c>
      <c r="C291" s="5" t="s">
        <v>917</v>
      </c>
      <c r="D291" s="1" t="s">
        <v>381</v>
      </c>
      <c r="E291" s="1" t="s">
        <v>39</v>
      </c>
      <c r="F291" s="1">
        <v>262800</v>
      </c>
      <c r="G291" s="1">
        <f t="shared" si="9"/>
        <v>262800</v>
      </c>
      <c r="H291" s="1">
        <v>1</v>
      </c>
    </row>
    <row r="292" spans="1:8" ht="30">
      <c r="A292" s="10"/>
      <c r="B292" s="1">
        <v>92621110</v>
      </c>
      <c r="C292" s="5" t="s">
        <v>918</v>
      </c>
      <c r="D292" s="1" t="s">
        <v>381</v>
      </c>
      <c r="E292" s="1" t="s">
        <v>39</v>
      </c>
      <c r="F292" s="1">
        <v>1618000</v>
      </c>
      <c r="G292" s="1">
        <f t="shared" si="9"/>
        <v>1618000</v>
      </c>
      <c r="H292" s="1">
        <v>1</v>
      </c>
    </row>
    <row r="293" spans="1:8" ht="30">
      <c r="A293" s="10"/>
      <c r="B293" s="1">
        <v>92621110</v>
      </c>
      <c r="C293" s="5" t="s">
        <v>919</v>
      </c>
      <c r="D293" s="1" t="s">
        <v>28</v>
      </c>
      <c r="E293" s="1" t="s">
        <v>39</v>
      </c>
      <c r="F293" s="1">
        <v>912000</v>
      </c>
      <c r="G293" s="1">
        <f t="shared" si="9"/>
        <v>912000</v>
      </c>
      <c r="H293" s="1">
        <v>1</v>
      </c>
    </row>
    <row r="294" spans="1:8" ht="45">
      <c r="A294" s="10"/>
      <c r="B294" s="1">
        <v>92621110</v>
      </c>
      <c r="C294" s="5" t="s">
        <v>920</v>
      </c>
      <c r="D294" s="1" t="s">
        <v>28</v>
      </c>
      <c r="E294" s="1" t="s">
        <v>39</v>
      </c>
      <c r="F294" s="1">
        <v>100000</v>
      </c>
      <c r="G294" s="1">
        <f t="shared" si="9"/>
        <v>100000</v>
      </c>
      <c r="H294" s="1">
        <v>1</v>
      </c>
    </row>
    <row r="295" spans="1:8" ht="45">
      <c r="A295" s="10"/>
      <c r="B295" s="1">
        <v>92621110</v>
      </c>
      <c r="C295" s="5" t="s">
        <v>921</v>
      </c>
      <c r="D295" s="1" t="s">
        <v>28</v>
      </c>
      <c r="E295" s="1" t="s">
        <v>39</v>
      </c>
      <c r="F295" s="1">
        <v>800000</v>
      </c>
      <c r="G295" s="1">
        <f t="shared" si="9"/>
        <v>800000</v>
      </c>
      <c r="H295" s="1">
        <v>1</v>
      </c>
    </row>
    <row r="296" spans="1:8" ht="30">
      <c r="A296" s="10"/>
      <c r="B296" s="1">
        <v>92621110</v>
      </c>
      <c r="C296" s="5" t="s">
        <v>922</v>
      </c>
      <c r="D296" s="1" t="s">
        <v>28</v>
      </c>
      <c r="E296" s="1" t="s">
        <v>39</v>
      </c>
      <c r="F296" s="1">
        <v>150000</v>
      </c>
      <c r="G296" s="1">
        <f t="shared" si="9"/>
        <v>150000</v>
      </c>
      <c r="H296" s="1">
        <v>1</v>
      </c>
    </row>
    <row r="297" spans="1:8" ht="30">
      <c r="A297" s="10"/>
      <c r="B297" s="1">
        <v>92621110</v>
      </c>
      <c r="C297" s="5" t="s">
        <v>923</v>
      </c>
      <c r="D297" s="1" t="s">
        <v>28</v>
      </c>
      <c r="E297" s="1" t="s">
        <v>39</v>
      </c>
      <c r="F297" s="1">
        <v>300000</v>
      </c>
      <c r="G297" s="1">
        <f t="shared" si="9"/>
        <v>300000</v>
      </c>
      <c r="H297" s="1">
        <v>1</v>
      </c>
    </row>
    <row r="298" spans="1:8" ht="30">
      <c r="A298" s="10"/>
      <c r="B298" s="1">
        <v>92621110</v>
      </c>
      <c r="C298" s="5" t="s">
        <v>924</v>
      </c>
      <c r="D298" s="1" t="s">
        <v>28</v>
      </c>
      <c r="E298" s="1" t="s">
        <v>39</v>
      </c>
      <c r="F298" s="1">
        <v>700000</v>
      </c>
      <c r="G298" s="1">
        <f t="shared" si="9"/>
        <v>700000</v>
      </c>
      <c r="H298" s="1">
        <v>1</v>
      </c>
    </row>
    <row r="299" spans="1:8" ht="30">
      <c r="A299" s="10"/>
      <c r="B299" s="1">
        <v>92621110</v>
      </c>
      <c r="C299" s="5" t="s">
        <v>925</v>
      </c>
      <c r="D299" s="1" t="s">
        <v>28</v>
      </c>
      <c r="E299" s="1" t="s">
        <v>39</v>
      </c>
      <c r="F299" s="1">
        <v>192000</v>
      </c>
      <c r="G299" s="1">
        <f t="shared" si="9"/>
        <v>192000</v>
      </c>
      <c r="H299" s="1">
        <v>1</v>
      </c>
    </row>
    <row r="300" spans="1:8" ht="30">
      <c r="A300" s="10"/>
      <c r="B300" s="1">
        <v>92621110</v>
      </c>
      <c r="C300" s="5" t="s">
        <v>926</v>
      </c>
      <c r="D300" s="1" t="s">
        <v>28</v>
      </c>
      <c r="E300" s="1" t="s">
        <v>39</v>
      </c>
      <c r="F300" s="1">
        <v>200000</v>
      </c>
      <c r="G300" s="1">
        <f t="shared" si="9"/>
        <v>200000</v>
      </c>
      <c r="H300" s="1">
        <v>1</v>
      </c>
    </row>
    <row r="301" spans="1:8" ht="39.75" customHeight="1">
      <c r="A301" s="9" t="s">
        <v>495</v>
      </c>
      <c r="B301" s="9"/>
      <c r="C301" s="9"/>
      <c r="D301" s="9"/>
      <c r="E301" s="9"/>
      <c r="F301" s="9"/>
      <c r="G301" s="6">
        <f>SUM(G302)</f>
        <v>25000000</v>
      </c>
      <c r="H301" s="6"/>
    </row>
    <row r="302" spans="1:8" ht="15">
      <c r="A302" s="8" t="s">
        <v>217</v>
      </c>
      <c r="B302" s="8"/>
      <c r="C302" s="8"/>
      <c r="D302" s="8"/>
      <c r="E302" s="8"/>
      <c r="F302" s="8"/>
      <c r="G302" s="3">
        <f>SUM(G303:G316)</f>
        <v>25000000</v>
      </c>
      <c r="H302" s="3"/>
    </row>
    <row r="303" spans="1:8" ht="30">
      <c r="A303" s="10">
        <v>421600</v>
      </c>
      <c r="B303" s="1">
        <v>60171100</v>
      </c>
      <c r="C303" s="5" t="s">
        <v>242</v>
      </c>
      <c r="D303" s="1" t="s">
        <v>28</v>
      </c>
      <c r="E303" s="1" t="s">
        <v>871</v>
      </c>
      <c r="F303" s="1">
        <v>500</v>
      </c>
      <c r="G303" s="1">
        <f aca="true" t="shared" si="10" ref="G303:G316">F303*H303</f>
        <v>1400000</v>
      </c>
      <c r="H303" s="1">
        <v>2800</v>
      </c>
    </row>
    <row r="304" spans="1:8" ht="30">
      <c r="A304" s="10"/>
      <c r="B304" s="1">
        <v>60171100</v>
      </c>
      <c r="C304" s="5" t="s">
        <v>242</v>
      </c>
      <c r="D304" s="1" t="s">
        <v>28</v>
      </c>
      <c r="E304" s="1" t="s">
        <v>871</v>
      </c>
      <c r="F304" s="1">
        <v>300</v>
      </c>
      <c r="G304" s="1">
        <f t="shared" si="10"/>
        <v>600000</v>
      </c>
      <c r="H304" s="1">
        <v>2000</v>
      </c>
    </row>
    <row r="305" spans="1:8" ht="30">
      <c r="A305" s="10">
        <v>423900</v>
      </c>
      <c r="B305" s="1">
        <v>79951110</v>
      </c>
      <c r="C305" s="5" t="s">
        <v>927</v>
      </c>
      <c r="D305" s="1" t="s">
        <v>381</v>
      </c>
      <c r="E305" s="1" t="s">
        <v>39</v>
      </c>
      <c r="F305" s="1">
        <v>1000000</v>
      </c>
      <c r="G305" s="1">
        <f t="shared" si="10"/>
        <v>1000000</v>
      </c>
      <c r="H305" s="1">
        <v>1</v>
      </c>
    </row>
    <row r="306" spans="1:8" ht="30">
      <c r="A306" s="10"/>
      <c r="B306" s="1">
        <v>79951110</v>
      </c>
      <c r="C306" s="5" t="s">
        <v>928</v>
      </c>
      <c r="D306" s="1" t="s">
        <v>28</v>
      </c>
      <c r="E306" s="1" t="s">
        <v>39</v>
      </c>
      <c r="F306" s="1">
        <v>30000</v>
      </c>
      <c r="G306" s="1">
        <f t="shared" si="10"/>
        <v>30000</v>
      </c>
      <c r="H306" s="1">
        <v>1</v>
      </c>
    </row>
    <row r="307" spans="1:8" ht="30">
      <c r="A307" s="10"/>
      <c r="B307" s="1">
        <v>79951110</v>
      </c>
      <c r="C307" s="5" t="s">
        <v>929</v>
      </c>
      <c r="D307" s="1" t="s">
        <v>28</v>
      </c>
      <c r="E307" s="1" t="s">
        <v>39</v>
      </c>
      <c r="F307" s="1">
        <v>430000</v>
      </c>
      <c r="G307" s="1">
        <f t="shared" si="10"/>
        <v>430000</v>
      </c>
      <c r="H307" s="1">
        <v>1</v>
      </c>
    </row>
    <row r="308" spans="1:8" ht="30">
      <c r="A308" s="10"/>
      <c r="B308" s="1">
        <v>79951110</v>
      </c>
      <c r="C308" s="5" t="s">
        <v>930</v>
      </c>
      <c r="D308" s="1" t="s">
        <v>28</v>
      </c>
      <c r="E308" s="1" t="s">
        <v>39</v>
      </c>
      <c r="F308" s="1">
        <v>440000</v>
      </c>
      <c r="G308" s="1">
        <f t="shared" si="10"/>
        <v>440000</v>
      </c>
      <c r="H308" s="1">
        <v>1</v>
      </c>
    </row>
    <row r="309" spans="1:8" ht="30">
      <c r="A309" s="10"/>
      <c r="B309" s="1">
        <v>79951110</v>
      </c>
      <c r="C309" s="5" t="s">
        <v>931</v>
      </c>
      <c r="D309" s="1" t="s">
        <v>28</v>
      </c>
      <c r="E309" s="1" t="s">
        <v>39</v>
      </c>
      <c r="F309" s="1">
        <v>800000</v>
      </c>
      <c r="G309" s="1">
        <f t="shared" si="10"/>
        <v>800000</v>
      </c>
      <c r="H309" s="1">
        <v>1</v>
      </c>
    </row>
    <row r="310" spans="1:8" ht="30">
      <c r="A310" s="10"/>
      <c r="B310" s="1">
        <v>79951110</v>
      </c>
      <c r="C310" s="5" t="s">
        <v>932</v>
      </c>
      <c r="D310" s="1" t="s">
        <v>28</v>
      </c>
      <c r="E310" s="1" t="s">
        <v>39</v>
      </c>
      <c r="F310" s="1">
        <v>1800000</v>
      </c>
      <c r="G310" s="1">
        <f t="shared" si="10"/>
        <v>1800000</v>
      </c>
      <c r="H310" s="1">
        <v>1</v>
      </c>
    </row>
    <row r="311" spans="1:8" ht="30">
      <c r="A311" s="10"/>
      <c r="B311" s="1">
        <v>79951110</v>
      </c>
      <c r="C311" s="5" t="s">
        <v>933</v>
      </c>
      <c r="D311" s="1" t="s">
        <v>28</v>
      </c>
      <c r="E311" s="1" t="s">
        <v>39</v>
      </c>
      <c r="F311" s="1">
        <v>1500000</v>
      </c>
      <c r="G311" s="1">
        <f t="shared" si="10"/>
        <v>1500000</v>
      </c>
      <c r="H311" s="1">
        <v>1</v>
      </c>
    </row>
    <row r="312" spans="1:8" ht="30">
      <c r="A312" s="10"/>
      <c r="B312" s="1">
        <v>79951110</v>
      </c>
      <c r="C312" s="5" t="s">
        <v>934</v>
      </c>
      <c r="D312" s="1" t="s">
        <v>28</v>
      </c>
      <c r="E312" s="1" t="s">
        <v>39</v>
      </c>
      <c r="F312" s="1">
        <v>300000</v>
      </c>
      <c r="G312" s="1">
        <f t="shared" si="10"/>
        <v>300000</v>
      </c>
      <c r="H312" s="1">
        <v>1</v>
      </c>
    </row>
    <row r="313" spans="1:8" ht="30">
      <c r="A313" s="10"/>
      <c r="B313" s="1">
        <v>79951110</v>
      </c>
      <c r="C313" s="5" t="s">
        <v>935</v>
      </c>
      <c r="D313" s="1" t="s">
        <v>28</v>
      </c>
      <c r="E313" s="1" t="s">
        <v>39</v>
      </c>
      <c r="F313" s="1">
        <v>3000000</v>
      </c>
      <c r="G313" s="1">
        <f t="shared" si="10"/>
        <v>3000000</v>
      </c>
      <c r="H313" s="1">
        <v>1</v>
      </c>
    </row>
    <row r="314" spans="1:8" ht="30">
      <c r="A314" s="10"/>
      <c r="B314" s="1">
        <v>79951110</v>
      </c>
      <c r="C314" s="5" t="s">
        <v>936</v>
      </c>
      <c r="D314" s="1" t="s">
        <v>28</v>
      </c>
      <c r="E314" s="1" t="s">
        <v>39</v>
      </c>
      <c r="F314" s="1">
        <v>2200000</v>
      </c>
      <c r="G314" s="1">
        <f t="shared" si="10"/>
        <v>2200000</v>
      </c>
      <c r="H314" s="1">
        <v>1</v>
      </c>
    </row>
    <row r="315" spans="1:8" ht="30">
      <c r="A315" s="10"/>
      <c r="B315" s="1">
        <v>79951110</v>
      </c>
      <c r="C315" s="5" t="s">
        <v>937</v>
      </c>
      <c r="D315" s="1" t="s">
        <v>28</v>
      </c>
      <c r="E315" s="1" t="s">
        <v>39</v>
      </c>
      <c r="F315" s="1">
        <v>10500000</v>
      </c>
      <c r="G315" s="1">
        <f t="shared" si="10"/>
        <v>10500000</v>
      </c>
      <c r="H315" s="1">
        <v>1</v>
      </c>
    </row>
    <row r="316" spans="1:8" ht="30">
      <c r="A316" s="10"/>
      <c r="B316" s="1">
        <v>79951110</v>
      </c>
      <c r="C316" s="5" t="s">
        <v>938</v>
      </c>
      <c r="D316" s="1" t="s">
        <v>28</v>
      </c>
      <c r="E316" s="1" t="s">
        <v>39</v>
      </c>
      <c r="F316" s="1">
        <v>1000000</v>
      </c>
      <c r="G316" s="1">
        <f t="shared" si="10"/>
        <v>1000000</v>
      </c>
      <c r="H316" s="1">
        <v>1</v>
      </c>
    </row>
    <row r="317" spans="1:8" ht="39.75" customHeight="1">
      <c r="A317" s="9" t="s">
        <v>939</v>
      </c>
      <c r="B317" s="9"/>
      <c r="C317" s="9"/>
      <c r="D317" s="9"/>
      <c r="E317" s="9"/>
      <c r="F317" s="9"/>
      <c r="G317" s="6">
        <f>SUM(G318)</f>
        <v>1627000</v>
      </c>
      <c r="H317" s="6"/>
    </row>
    <row r="318" spans="1:8" ht="15">
      <c r="A318" s="8" t="s">
        <v>217</v>
      </c>
      <c r="B318" s="8"/>
      <c r="C318" s="8"/>
      <c r="D318" s="8"/>
      <c r="E318" s="8"/>
      <c r="F318" s="8"/>
      <c r="G318" s="3">
        <f>SUM(G319:G320)</f>
        <v>1627000</v>
      </c>
      <c r="H318" s="3"/>
    </row>
    <row r="319" spans="1:8" ht="30">
      <c r="A319" s="10">
        <v>421600</v>
      </c>
      <c r="B319" s="1">
        <v>60171100</v>
      </c>
      <c r="C319" s="5" t="s">
        <v>242</v>
      </c>
      <c r="D319" s="1" t="s">
        <v>28</v>
      </c>
      <c r="E319" s="1" t="s">
        <v>871</v>
      </c>
      <c r="F319" s="1">
        <v>555</v>
      </c>
      <c r="G319" s="1">
        <f>F319*H319</f>
        <v>777000</v>
      </c>
      <c r="H319" s="1">
        <v>1400</v>
      </c>
    </row>
    <row r="320" spans="1:8" ht="15">
      <c r="A320" s="10">
        <v>423900</v>
      </c>
      <c r="B320" s="1">
        <v>79951100</v>
      </c>
      <c r="C320" s="5" t="s">
        <v>809</v>
      </c>
      <c r="D320" s="1" t="s">
        <v>28</v>
      </c>
      <c r="E320" s="1" t="s">
        <v>39</v>
      </c>
      <c r="F320" s="1">
        <v>850000</v>
      </c>
      <c r="G320" s="1">
        <f>F320*H320</f>
        <v>850000</v>
      </c>
      <c r="H320" s="1">
        <v>1</v>
      </c>
    </row>
    <row r="321" spans="1:8" ht="39.75" customHeight="1">
      <c r="A321" s="9" t="s">
        <v>760</v>
      </c>
      <c r="B321" s="9"/>
      <c r="C321" s="9"/>
      <c r="D321" s="9"/>
      <c r="E321" s="9"/>
      <c r="F321" s="9"/>
      <c r="G321" s="6">
        <f>SUM(G322)</f>
        <v>1578000</v>
      </c>
      <c r="H321" s="6"/>
    </row>
    <row r="322" spans="1:8" ht="15">
      <c r="A322" s="8" t="s">
        <v>217</v>
      </c>
      <c r="B322" s="8"/>
      <c r="C322" s="8"/>
      <c r="D322" s="8"/>
      <c r="E322" s="8"/>
      <c r="F322" s="8"/>
      <c r="G322" s="3">
        <f>SUM(G323:G323)</f>
        <v>1578000</v>
      </c>
      <c r="H322" s="3"/>
    </row>
    <row r="323" spans="1:8" ht="15">
      <c r="A323" s="10">
        <v>423900</v>
      </c>
      <c r="B323" s="1">
        <v>98371100</v>
      </c>
      <c r="C323" s="5" t="s">
        <v>761</v>
      </c>
      <c r="D323" s="1" t="s">
        <v>233</v>
      </c>
      <c r="E323" s="1" t="s">
        <v>16</v>
      </c>
      <c r="F323" s="1">
        <v>78900</v>
      </c>
      <c r="G323" s="1">
        <f>F323*H323</f>
        <v>1578000</v>
      </c>
      <c r="H323" s="1">
        <v>20</v>
      </c>
    </row>
    <row r="324" spans="1:8" ht="39.75" customHeight="1">
      <c r="A324" s="9" t="s">
        <v>598</v>
      </c>
      <c r="B324" s="9"/>
      <c r="C324" s="9"/>
      <c r="D324" s="9"/>
      <c r="E324" s="9"/>
      <c r="F324" s="9"/>
      <c r="G324" s="6">
        <f>SUM(G325+G329)</f>
        <v>11567000</v>
      </c>
      <c r="H324" s="6"/>
    </row>
    <row r="325" spans="1:8" ht="15">
      <c r="A325" s="8" t="s">
        <v>13</v>
      </c>
      <c r="B325" s="8"/>
      <c r="C325" s="8"/>
      <c r="D325" s="8"/>
      <c r="E325" s="8"/>
      <c r="F325" s="8"/>
      <c r="G325" s="3">
        <f>SUM(G326:G328)</f>
        <v>9450000</v>
      </c>
      <c r="H325" s="3"/>
    </row>
    <row r="326" spans="1:8" ht="15">
      <c r="A326" s="10">
        <v>423900</v>
      </c>
      <c r="B326" s="1">
        <v>22451280</v>
      </c>
      <c r="C326" s="5" t="s">
        <v>940</v>
      </c>
      <c r="D326" s="1" t="s">
        <v>381</v>
      </c>
      <c r="E326" s="1" t="s">
        <v>16</v>
      </c>
      <c r="F326" s="1">
        <v>2000</v>
      </c>
      <c r="G326" s="1">
        <f>F326*H326</f>
        <v>40000</v>
      </c>
      <c r="H326" s="1">
        <v>20</v>
      </c>
    </row>
    <row r="327" spans="1:8" ht="15">
      <c r="A327" s="10">
        <v>426700</v>
      </c>
      <c r="B327" s="1">
        <v>15897200</v>
      </c>
      <c r="C327" s="5" t="s">
        <v>604</v>
      </c>
      <c r="D327" s="1" t="s">
        <v>233</v>
      </c>
      <c r="E327" s="1" t="s">
        <v>16</v>
      </c>
      <c r="F327" s="1">
        <v>1100</v>
      </c>
      <c r="G327" s="1">
        <f>F327*H327</f>
        <v>3410000</v>
      </c>
      <c r="H327" s="1">
        <v>3100</v>
      </c>
    </row>
    <row r="328" spans="1:8" ht="15">
      <c r="A328" s="10"/>
      <c r="B328" s="1">
        <v>15897200</v>
      </c>
      <c r="C328" s="5" t="s">
        <v>604</v>
      </c>
      <c r="D328" s="1" t="s">
        <v>233</v>
      </c>
      <c r="E328" s="1" t="s">
        <v>16</v>
      </c>
      <c r="F328" s="1">
        <v>5000</v>
      </c>
      <c r="G328" s="1">
        <f>F328*H328</f>
        <v>6000000</v>
      </c>
      <c r="H328" s="1">
        <v>1200</v>
      </c>
    </row>
    <row r="329" spans="1:8" ht="15">
      <c r="A329" s="8" t="s">
        <v>217</v>
      </c>
      <c r="B329" s="8"/>
      <c r="C329" s="8"/>
      <c r="D329" s="8"/>
      <c r="E329" s="8"/>
      <c r="F329" s="8"/>
      <c r="G329" s="3">
        <f>SUM(G330:G337)</f>
        <v>2117000</v>
      </c>
      <c r="H329" s="3"/>
    </row>
    <row r="330" spans="1:8" ht="30">
      <c r="A330" s="10">
        <v>423900</v>
      </c>
      <c r="B330" s="1">
        <v>79951100</v>
      </c>
      <c r="C330" s="5" t="s">
        <v>941</v>
      </c>
      <c r="D330" s="1" t="s">
        <v>28</v>
      </c>
      <c r="E330" s="1" t="s">
        <v>39</v>
      </c>
      <c r="F330" s="1">
        <v>672000</v>
      </c>
      <c r="G330" s="1">
        <f aca="true" t="shared" si="11" ref="G330:G337">F330*H330</f>
        <v>672000</v>
      </c>
      <c r="H330" s="1">
        <v>1</v>
      </c>
    </row>
    <row r="331" spans="1:8" ht="30">
      <c r="A331" s="10"/>
      <c r="B331" s="1">
        <v>79951100</v>
      </c>
      <c r="C331" s="5" t="s">
        <v>942</v>
      </c>
      <c r="D331" s="1" t="s">
        <v>28</v>
      </c>
      <c r="E331" s="1" t="s">
        <v>39</v>
      </c>
      <c r="F331" s="1">
        <v>50000</v>
      </c>
      <c r="G331" s="1">
        <f t="shared" si="11"/>
        <v>50000</v>
      </c>
      <c r="H331" s="1">
        <v>1</v>
      </c>
    </row>
    <row r="332" spans="1:8" ht="30">
      <c r="A332" s="10"/>
      <c r="B332" s="1">
        <v>79951100</v>
      </c>
      <c r="C332" s="5" t="s">
        <v>943</v>
      </c>
      <c r="D332" s="1" t="s">
        <v>28</v>
      </c>
      <c r="E332" s="1" t="s">
        <v>39</v>
      </c>
      <c r="F332" s="1">
        <v>200000</v>
      </c>
      <c r="G332" s="1">
        <f t="shared" si="11"/>
        <v>200000</v>
      </c>
      <c r="H332" s="1">
        <v>1</v>
      </c>
    </row>
    <row r="333" spans="1:8" ht="30">
      <c r="A333" s="10"/>
      <c r="B333" s="1">
        <v>79951100</v>
      </c>
      <c r="C333" s="5" t="s">
        <v>944</v>
      </c>
      <c r="D333" s="1" t="s">
        <v>381</v>
      </c>
      <c r="E333" s="1" t="s">
        <v>39</v>
      </c>
      <c r="F333" s="1">
        <v>250000</v>
      </c>
      <c r="G333" s="1">
        <f t="shared" si="11"/>
        <v>250000</v>
      </c>
      <c r="H333" s="1">
        <v>1</v>
      </c>
    </row>
    <row r="334" spans="1:8" ht="30">
      <c r="A334" s="10"/>
      <c r="B334" s="1">
        <v>79951100</v>
      </c>
      <c r="C334" s="5" t="s">
        <v>945</v>
      </c>
      <c r="D334" s="1" t="s">
        <v>28</v>
      </c>
      <c r="E334" s="1" t="s">
        <v>39</v>
      </c>
      <c r="F334" s="1">
        <v>250000</v>
      </c>
      <c r="G334" s="1">
        <f t="shared" si="11"/>
        <v>250000</v>
      </c>
      <c r="H334" s="1">
        <v>1</v>
      </c>
    </row>
    <row r="335" spans="1:8" ht="30">
      <c r="A335" s="10"/>
      <c r="B335" s="1">
        <v>79951100</v>
      </c>
      <c r="C335" s="5" t="s">
        <v>946</v>
      </c>
      <c r="D335" s="1" t="s">
        <v>28</v>
      </c>
      <c r="E335" s="1" t="s">
        <v>39</v>
      </c>
      <c r="F335" s="1">
        <v>250000</v>
      </c>
      <c r="G335" s="1">
        <f t="shared" si="11"/>
        <v>250000</v>
      </c>
      <c r="H335" s="1">
        <v>1</v>
      </c>
    </row>
    <row r="336" spans="1:8" ht="30">
      <c r="A336" s="10"/>
      <c r="B336" s="1">
        <v>79951100</v>
      </c>
      <c r="C336" s="5" t="s">
        <v>947</v>
      </c>
      <c r="D336" s="1" t="s">
        <v>28</v>
      </c>
      <c r="E336" s="1" t="s">
        <v>39</v>
      </c>
      <c r="F336" s="1">
        <v>300000</v>
      </c>
      <c r="G336" s="1">
        <f t="shared" si="11"/>
        <v>300000</v>
      </c>
      <c r="H336" s="1">
        <v>1</v>
      </c>
    </row>
    <row r="337" spans="1:8" ht="30">
      <c r="A337" s="10"/>
      <c r="B337" s="1">
        <v>79951100</v>
      </c>
      <c r="C337" s="5" t="s">
        <v>948</v>
      </c>
      <c r="D337" s="1" t="s">
        <v>28</v>
      </c>
      <c r="E337" s="1" t="s">
        <v>39</v>
      </c>
      <c r="F337" s="1">
        <v>145000</v>
      </c>
      <c r="G337" s="1">
        <f t="shared" si="11"/>
        <v>145000</v>
      </c>
      <c r="H337" s="1">
        <v>1</v>
      </c>
    </row>
    <row r="338" spans="1:8" ht="39.75" customHeight="1">
      <c r="A338" s="9" t="s">
        <v>773</v>
      </c>
      <c r="B338" s="9"/>
      <c r="C338" s="9"/>
      <c r="D338" s="9"/>
      <c r="E338" s="9"/>
      <c r="F338" s="9"/>
      <c r="G338" s="6">
        <f>SUM(G339+G366)</f>
        <v>1794480.9</v>
      </c>
      <c r="H338" s="6"/>
    </row>
    <row r="339" spans="1:8" ht="15">
      <c r="A339" s="8" t="s">
        <v>13</v>
      </c>
      <c r="B339" s="8"/>
      <c r="C339" s="8"/>
      <c r="D339" s="8"/>
      <c r="E339" s="8"/>
      <c r="F339" s="8"/>
      <c r="G339" s="3">
        <f>SUM(G340:G365)</f>
        <v>350500</v>
      </c>
      <c r="H339" s="3"/>
    </row>
    <row r="340" spans="1:8" ht="15">
      <c r="A340" s="10">
        <v>426100</v>
      </c>
      <c r="B340" s="1">
        <v>30197234</v>
      </c>
      <c r="C340" s="5" t="s">
        <v>95</v>
      </c>
      <c r="D340" s="1" t="s">
        <v>28</v>
      </c>
      <c r="E340" s="1" t="s">
        <v>16</v>
      </c>
      <c r="F340" s="1">
        <v>560</v>
      </c>
      <c r="G340" s="1">
        <f aca="true" t="shared" si="12" ref="G340:G365">F340*H340</f>
        <v>22400</v>
      </c>
      <c r="H340" s="1">
        <v>40</v>
      </c>
    </row>
    <row r="341" spans="1:8" ht="15">
      <c r="A341" s="10"/>
      <c r="B341" s="1">
        <v>30197233</v>
      </c>
      <c r="C341" s="5" t="s">
        <v>94</v>
      </c>
      <c r="D341" s="1" t="s">
        <v>28</v>
      </c>
      <c r="E341" s="1" t="s">
        <v>16</v>
      </c>
      <c r="F341" s="1">
        <v>55</v>
      </c>
      <c r="G341" s="1">
        <f t="shared" si="12"/>
        <v>3300</v>
      </c>
      <c r="H341" s="1">
        <v>60</v>
      </c>
    </row>
    <row r="342" spans="1:8" ht="15">
      <c r="A342" s="10"/>
      <c r="B342" s="1">
        <v>30197232</v>
      </c>
      <c r="C342" s="5" t="s">
        <v>93</v>
      </c>
      <c r="D342" s="1" t="s">
        <v>28</v>
      </c>
      <c r="E342" s="1" t="s">
        <v>16</v>
      </c>
      <c r="F342" s="1">
        <v>55</v>
      </c>
      <c r="G342" s="1">
        <f t="shared" si="12"/>
        <v>5500</v>
      </c>
      <c r="H342" s="1">
        <v>100</v>
      </c>
    </row>
    <row r="343" spans="1:8" ht="15">
      <c r="A343" s="10"/>
      <c r="B343" s="1">
        <v>30197323</v>
      </c>
      <c r="C343" s="5" t="s">
        <v>629</v>
      </c>
      <c r="D343" s="1" t="s">
        <v>28</v>
      </c>
      <c r="E343" s="1" t="s">
        <v>16</v>
      </c>
      <c r="F343" s="1">
        <v>700</v>
      </c>
      <c r="G343" s="1">
        <f t="shared" si="12"/>
        <v>12600</v>
      </c>
      <c r="H343" s="1">
        <v>18</v>
      </c>
    </row>
    <row r="344" spans="1:8" ht="15">
      <c r="A344" s="10"/>
      <c r="B344" s="1">
        <v>30197100</v>
      </c>
      <c r="C344" s="5" t="s">
        <v>625</v>
      </c>
      <c r="D344" s="1" t="s">
        <v>28</v>
      </c>
      <c r="E344" s="1" t="s">
        <v>89</v>
      </c>
      <c r="F344" s="1">
        <v>90</v>
      </c>
      <c r="G344" s="1">
        <f t="shared" si="12"/>
        <v>2700</v>
      </c>
      <c r="H344" s="1">
        <v>30</v>
      </c>
    </row>
    <row r="345" spans="1:8" ht="15">
      <c r="A345" s="10"/>
      <c r="B345" s="1">
        <v>30197111</v>
      </c>
      <c r="C345" s="5" t="s">
        <v>88</v>
      </c>
      <c r="D345" s="1" t="s">
        <v>28</v>
      </c>
      <c r="E345" s="1" t="s">
        <v>89</v>
      </c>
      <c r="F345" s="1">
        <v>80</v>
      </c>
      <c r="G345" s="1">
        <f t="shared" si="12"/>
        <v>960</v>
      </c>
      <c r="H345" s="1">
        <v>12</v>
      </c>
    </row>
    <row r="346" spans="1:8" ht="15">
      <c r="A346" s="10"/>
      <c r="B346" s="1">
        <v>22811150</v>
      </c>
      <c r="C346" s="5" t="s">
        <v>43</v>
      </c>
      <c r="D346" s="1" t="s">
        <v>28</v>
      </c>
      <c r="E346" s="1" t="s">
        <v>16</v>
      </c>
      <c r="F346" s="1">
        <v>2000</v>
      </c>
      <c r="G346" s="1">
        <f t="shared" si="12"/>
        <v>36000</v>
      </c>
      <c r="H346" s="1">
        <v>18</v>
      </c>
    </row>
    <row r="347" spans="1:8" ht="15">
      <c r="A347" s="10"/>
      <c r="B347" s="1">
        <v>30192128</v>
      </c>
      <c r="C347" s="5" t="s">
        <v>78</v>
      </c>
      <c r="D347" s="1" t="s">
        <v>28</v>
      </c>
      <c r="E347" s="1" t="s">
        <v>16</v>
      </c>
      <c r="F347" s="1">
        <v>220</v>
      </c>
      <c r="G347" s="1">
        <f t="shared" si="12"/>
        <v>11000</v>
      </c>
      <c r="H347" s="1">
        <v>50</v>
      </c>
    </row>
    <row r="348" spans="1:8" ht="15">
      <c r="A348" s="10"/>
      <c r="B348" s="1">
        <v>24911400</v>
      </c>
      <c r="C348" s="5" t="s">
        <v>45</v>
      </c>
      <c r="D348" s="1" t="s">
        <v>28</v>
      </c>
      <c r="E348" s="1" t="s">
        <v>16</v>
      </c>
      <c r="F348" s="1">
        <v>350</v>
      </c>
      <c r="G348" s="1">
        <f t="shared" si="12"/>
        <v>7000</v>
      </c>
      <c r="H348" s="1">
        <v>20</v>
      </c>
    </row>
    <row r="349" spans="1:8" ht="15">
      <c r="A349" s="10"/>
      <c r="B349" s="1">
        <v>39263420</v>
      </c>
      <c r="C349" s="5" t="s">
        <v>145</v>
      </c>
      <c r="D349" s="1" t="s">
        <v>28</v>
      </c>
      <c r="E349" s="1" t="s">
        <v>89</v>
      </c>
      <c r="F349" s="1">
        <v>100</v>
      </c>
      <c r="G349" s="1">
        <f t="shared" si="12"/>
        <v>1000</v>
      </c>
      <c r="H349" s="1">
        <v>10</v>
      </c>
    </row>
    <row r="350" spans="1:8" ht="15">
      <c r="A350" s="10"/>
      <c r="B350" s="1">
        <v>39263410</v>
      </c>
      <c r="C350" s="5" t="s">
        <v>144</v>
      </c>
      <c r="D350" s="1" t="s">
        <v>28</v>
      </c>
      <c r="E350" s="1" t="s">
        <v>89</v>
      </c>
      <c r="F350" s="1">
        <v>100</v>
      </c>
      <c r="G350" s="1">
        <f t="shared" si="12"/>
        <v>800</v>
      </c>
      <c r="H350" s="1">
        <v>8</v>
      </c>
    </row>
    <row r="351" spans="1:8" ht="15">
      <c r="A351" s="10"/>
      <c r="B351" s="1">
        <v>30197231</v>
      </c>
      <c r="C351" s="5" t="s">
        <v>92</v>
      </c>
      <c r="D351" s="1" t="s">
        <v>28</v>
      </c>
      <c r="E351" s="1" t="s">
        <v>16</v>
      </c>
      <c r="F351" s="1">
        <v>7</v>
      </c>
      <c r="G351" s="1">
        <f t="shared" si="12"/>
        <v>7000</v>
      </c>
      <c r="H351" s="1">
        <v>1000</v>
      </c>
    </row>
    <row r="352" spans="1:8" ht="15">
      <c r="A352" s="10"/>
      <c r="B352" s="1">
        <v>39241210</v>
      </c>
      <c r="C352" s="5" t="s">
        <v>142</v>
      </c>
      <c r="D352" s="1" t="s">
        <v>28</v>
      </c>
      <c r="E352" s="1" t="s">
        <v>16</v>
      </c>
      <c r="F352" s="1">
        <v>200</v>
      </c>
      <c r="G352" s="1">
        <f t="shared" si="12"/>
        <v>400</v>
      </c>
      <c r="H352" s="1">
        <v>2</v>
      </c>
    </row>
    <row r="353" spans="1:8" ht="15">
      <c r="A353" s="10"/>
      <c r="B353" s="1">
        <v>30192121</v>
      </c>
      <c r="C353" s="5" t="s">
        <v>77</v>
      </c>
      <c r="D353" s="1" t="s">
        <v>28</v>
      </c>
      <c r="E353" s="1" t="s">
        <v>16</v>
      </c>
      <c r="F353" s="1">
        <v>150</v>
      </c>
      <c r="G353" s="1">
        <f t="shared" si="12"/>
        <v>6900</v>
      </c>
      <c r="H353" s="1">
        <v>46</v>
      </c>
    </row>
    <row r="354" spans="1:8" ht="15">
      <c r="A354" s="10"/>
      <c r="B354" s="1">
        <v>30192160</v>
      </c>
      <c r="C354" s="5" t="s">
        <v>619</v>
      </c>
      <c r="D354" s="1" t="s">
        <v>28</v>
      </c>
      <c r="E354" s="1" t="s">
        <v>16</v>
      </c>
      <c r="F354" s="1">
        <v>170</v>
      </c>
      <c r="G354" s="1">
        <f t="shared" si="12"/>
        <v>1700</v>
      </c>
      <c r="H354" s="1">
        <v>10</v>
      </c>
    </row>
    <row r="355" spans="1:8" ht="15">
      <c r="A355" s="10"/>
      <c r="B355" s="1">
        <v>30197622</v>
      </c>
      <c r="C355" s="5" t="s">
        <v>100</v>
      </c>
      <c r="D355" s="1" t="s">
        <v>28</v>
      </c>
      <c r="E355" s="1" t="s">
        <v>29</v>
      </c>
      <c r="F355" s="1">
        <v>580</v>
      </c>
      <c r="G355" s="1">
        <f t="shared" si="12"/>
        <v>174000</v>
      </c>
      <c r="H355" s="1">
        <v>300</v>
      </c>
    </row>
    <row r="356" spans="1:8" ht="15">
      <c r="A356" s="10"/>
      <c r="B356" s="1">
        <v>39241141</v>
      </c>
      <c r="C356" s="5" t="s">
        <v>141</v>
      </c>
      <c r="D356" s="1" t="s">
        <v>28</v>
      </c>
      <c r="E356" s="1" t="s">
        <v>16</v>
      </c>
      <c r="F356" s="1">
        <v>80</v>
      </c>
      <c r="G356" s="1">
        <f t="shared" si="12"/>
        <v>160</v>
      </c>
      <c r="H356" s="1">
        <v>2</v>
      </c>
    </row>
    <row r="357" spans="1:8" ht="15">
      <c r="A357" s="10"/>
      <c r="B357" s="1">
        <v>30192111</v>
      </c>
      <c r="C357" s="5" t="s">
        <v>75</v>
      </c>
      <c r="D357" s="1" t="s">
        <v>28</v>
      </c>
      <c r="E357" s="1" t="s">
        <v>16</v>
      </c>
      <c r="F357" s="1">
        <v>200</v>
      </c>
      <c r="G357" s="1">
        <f t="shared" si="12"/>
        <v>1000</v>
      </c>
      <c r="H357" s="1">
        <v>5</v>
      </c>
    </row>
    <row r="358" spans="1:8" ht="30">
      <c r="A358" s="10"/>
      <c r="B358" s="1">
        <v>30192210</v>
      </c>
      <c r="C358" s="5" t="s">
        <v>620</v>
      </c>
      <c r="D358" s="1" t="s">
        <v>28</v>
      </c>
      <c r="E358" s="1" t="s">
        <v>16</v>
      </c>
      <c r="F358" s="1">
        <v>330</v>
      </c>
      <c r="G358" s="1">
        <f t="shared" si="12"/>
        <v>1980</v>
      </c>
      <c r="H358" s="1">
        <v>6</v>
      </c>
    </row>
    <row r="359" spans="1:8" ht="30">
      <c r="A359" s="10"/>
      <c r="B359" s="1">
        <v>30192220</v>
      </c>
      <c r="C359" s="5" t="s">
        <v>803</v>
      </c>
      <c r="D359" s="1" t="s">
        <v>28</v>
      </c>
      <c r="E359" s="1" t="s">
        <v>16</v>
      </c>
      <c r="F359" s="1">
        <v>50</v>
      </c>
      <c r="G359" s="1">
        <f t="shared" si="12"/>
        <v>200</v>
      </c>
      <c r="H359" s="1">
        <v>4</v>
      </c>
    </row>
    <row r="360" spans="1:8" ht="30">
      <c r="A360" s="10"/>
      <c r="B360" s="1">
        <v>39263200</v>
      </c>
      <c r="C360" s="5" t="s">
        <v>827</v>
      </c>
      <c r="D360" s="1" t="s">
        <v>28</v>
      </c>
      <c r="E360" s="1" t="s">
        <v>16</v>
      </c>
      <c r="F360" s="1">
        <v>340</v>
      </c>
      <c r="G360" s="1">
        <f t="shared" si="12"/>
        <v>3400</v>
      </c>
      <c r="H360" s="1">
        <v>10</v>
      </c>
    </row>
    <row r="361" spans="1:8" ht="15">
      <c r="A361" s="10">
        <v>426700</v>
      </c>
      <c r="B361" s="1">
        <v>39831245</v>
      </c>
      <c r="C361" s="5" t="s">
        <v>659</v>
      </c>
      <c r="D361" s="1" t="s">
        <v>28</v>
      </c>
      <c r="E361" s="1" t="s">
        <v>36</v>
      </c>
      <c r="F361" s="1">
        <v>1000</v>
      </c>
      <c r="G361" s="1">
        <f t="shared" si="12"/>
        <v>20000</v>
      </c>
      <c r="H361" s="1">
        <v>20</v>
      </c>
    </row>
    <row r="362" spans="1:8" ht="15">
      <c r="A362" s="10"/>
      <c r="B362" s="1">
        <v>39831100</v>
      </c>
      <c r="C362" s="5" t="s">
        <v>658</v>
      </c>
      <c r="D362" s="1" t="s">
        <v>28</v>
      </c>
      <c r="E362" s="1" t="s">
        <v>36</v>
      </c>
      <c r="F362" s="1">
        <v>950</v>
      </c>
      <c r="G362" s="1">
        <f t="shared" si="12"/>
        <v>3800</v>
      </c>
      <c r="H362" s="1">
        <v>4</v>
      </c>
    </row>
    <row r="363" spans="1:8" ht="15">
      <c r="A363" s="10"/>
      <c r="B363" s="1">
        <v>18421130</v>
      </c>
      <c r="C363" s="5" t="s">
        <v>640</v>
      </c>
      <c r="D363" s="1" t="s">
        <v>28</v>
      </c>
      <c r="E363" s="1" t="s">
        <v>385</v>
      </c>
      <c r="F363" s="1">
        <v>200</v>
      </c>
      <c r="G363" s="1">
        <f t="shared" si="12"/>
        <v>1800</v>
      </c>
      <c r="H363" s="1">
        <v>9</v>
      </c>
    </row>
    <row r="364" spans="1:8" ht="15">
      <c r="A364" s="10"/>
      <c r="B364" s="1">
        <v>39831283</v>
      </c>
      <c r="C364" s="5" t="s">
        <v>662</v>
      </c>
      <c r="D364" s="1" t="s">
        <v>28</v>
      </c>
      <c r="E364" s="1" t="s">
        <v>16</v>
      </c>
      <c r="F364" s="1">
        <v>600</v>
      </c>
      <c r="G364" s="1">
        <f t="shared" si="12"/>
        <v>2400</v>
      </c>
      <c r="H364" s="1">
        <v>4</v>
      </c>
    </row>
    <row r="365" spans="1:8" ht="15">
      <c r="A365" s="10"/>
      <c r="B365" s="1">
        <v>33761100</v>
      </c>
      <c r="C365" s="5" t="s">
        <v>650</v>
      </c>
      <c r="D365" s="1" t="s">
        <v>28</v>
      </c>
      <c r="E365" s="1" t="s">
        <v>16</v>
      </c>
      <c r="F365" s="1">
        <v>150</v>
      </c>
      <c r="G365" s="1">
        <f t="shared" si="12"/>
        <v>22500</v>
      </c>
      <c r="H365" s="1">
        <v>150</v>
      </c>
    </row>
    <row r="366" spans="1:8" ht="15">
      <c r="A366" s="8" t="s">
        <v>217</v>
      </c>
      <c r="B366" s="8"/>
      <c r="C366" s="8"/>
      <c r="D366" s="8"/>
      <c r="E366" s="8"/>
      <c r="F366" s="8"/>
      <c r="G366" s="3">
        <f>SUM(G367:G370)</f>
        <v>1443980.9</v>
      </c>
      <c r="H366" s="3"/>
    </row>
    <row r="367" spans="1:8" ht="15">
      <c r="A367" s="10">
        <v>421200</v>
      </c>
      <c r="B367" s="1">
        <v>65311100</v>
      </c>
      <c r="C367" s="5" t="s">
        <v>798</v>
      </c>
      <c r="D367" s="1" t="s">
        <v>38</v>
      </c>
      <c r="E367" s="1" t="s">
        <v>856</v>
      </c>
      <c r="F367" s="1">
        <v>139</v>
      </c>
      <c r="G367" s="1">
        <f>F367*H367</f>
        <v>839990.9</v>
      </c>
      <c r="H367" s="1">
        <v>6043.1</v>
      </c>
    </row>
    <row r="368" spans="1:8" ht="15">
      <c r="A368" s="10">
        <v>421300</v>
      </c>
      <c r="B368" s="1">
        <v>65111100</v>
      </c>
      <c r="C368" s="5" t="s">
        <v>799</v>
      </c>
      <c r="D368" s="1" t="s">
        <v>38</v>
      </c>
      <c r="E368" s="1" t="s">
        <v>425</v>
      </c>
      <c r="F368" s="1">
        <v>170</v>
      </c>
      <c r="G368" s="1">
        <f>F368*H368</f>
        <v>33490</v>
      </c>
      <c r="H368" s="1">
        <v>197</v>
      </c>
    </row>
    <row r="369" spans="1:8" ht="15">
      <c r="A369" s="10">
        <v>421400</v>
      </c>
      <c r="B369" s="1">
        <v>64211110</v>
      </c>
      <c r="C369" s="5" t="s">
        <v>684</v>
      </c>
      <c r="D369" s="1" t="s">
        <v>28</v>
      </c>
      <c r="E369" s="1" t="s">
        <v>39</v>
      </c>
      <c r="F369" s="1">
        <v>240500</v>
      </c>
      <c r="G369" s="1">
        <f>F369*H369</f>
        <v>240500</v>
      </c>
      <c r="H369" s="1">
        <v>1</v>
      </c>
    </row>
    <row r="370" spans="1:8" ht="30">
      <c r="A370" s="10">
        <v>425200</v>
      </c>
      <c r="B370" s="1">
        <v>50311250</v>
      </c>
      <c r="C370" s="5" t="s">
        <v>869</v>
      </c>
      <c r="D370" s="1" t="s">
        <v>28</v>
      </c>
      <c r="E370" s="1" t="s">
        <v>39</v>
      </c>
      <c r="F370" s="1">
        <v>330000</v>
      </c>
      <c r="G370" s="1">
        <f>F370*H370</f>
        <v>330000</v>
      </c>
      <c r="H370" s="1">
        <v>1</v>
      </c>
    </row>
    <row r="371" spans="1:8" ht="39.75" customHeight="1">
      <c r="A371" s="9" t="s">
        <v>607</v>
      </c>
      <c r="B371" s="9"/>
      <c r="C371" s="9"/>
      <c r="D371" s="9"/>
      <c r="E371" s="9"/>
      <c r="F371" s="9"/>
      <c r="G371" s="6">
        <f>SUM(G372)</f>
        <v>33459000</v>
      </c>
      <c r="H371" s="6"/>
    </row>
    <row r="372" spans="1:8" ht="15">
      <c r="A372" s="8" t="s">
        <v>217</v>
      </c>
      <c r="B372" s="8"/>
      <c r="C372" s="8"/>
      <c r="D372" s="8"/>
      <c r="E372" s="8"/>
      <c r="F372" s="8"/>
      <c r="G372" s="3">
        <f>SUM(G373:G373)</f>
        <v>33459000</v>
      </c>
      <c r="H372" s="3"/>
    </row>
    <row r="373" spans="1:8" ht="15">
      <c r="A373" s="10">
        <v>421500</v>
      </c>
      <c r="B373" s="1">
        <v>66511120</v>
      </c>
      <c r="C373" s="5" t="s">
        <v>609</v>
      </c>
      <c r="D373" s="1" t="s">
        <v>233</v>
      </c>
      <c r="E373" s="1" t="s">
        <v>39</v>
      </c>
      <c r="F373" s="1">
        <v>33459000</v>
      </c>
      <c r="G373" s="1">
        <f>F373*H373</f>
        <v>33459000</v>
      </c>
      <c r="H373" s="1">
        <v>1</v>
      </c>
    </row>
    <row r="374" spans="1:8" ht="15">
      <c r="A374" s="11" t="s">
        <v>613</v>
      </c>
      <c r="B374" s="11"/>
      <c r="C374" s="11"/>
      <c r="D374" s="11"/>
      <c r="E374" s="11"/>
      <c r="F374" s="11"/>
      <c r="G374" s="6">
        <f>SUM(G8+G156+G190+G193+G196+G201+G208+G215+G221+G224+G227+G230+G235+G250+G283+G288+G301+G317+G321+G324+G338+G371)</f>
        <v>1408746689.4951</v>
      </c>
      <c r="H374" s="6"/>
    </row>
  </sheetData>
  <sheetProtection formatCells="0" formatColumns="0" formatRows="0" insertColumns="0" insertRows="0" insertHyperlinks="0" deleteColumns="0" deleteRows="0" sort="0" autoFilter="0" pivotTables="0"/>
  <mergeCells count="98">
    <mergeCell ref="A372:F372"/>
    <mergeCell ref="A374:F374"/>
    <mergeCell ref="A366:F366"/>
    <mergeCell ref="A371:F371"/>
    <mergeCell ref="A330:A337"/>
    <mergeCell ref="A329:F329"/>
    <mergeCell ref="A338:F338"/>
    <mergeCell ref="A340:A360"/>
    <mergeCell ref="A361:A365"/>
    <mergeCell ref="A339:F339"/>
    <mergeCell ref="A321:F321"/>
    <mergeCell ref="A322:F322"/>
    <mergeCell ref="A324:F324"/>
    <mergeCell ref="A327:A328"/>
    <mergeCell ref="A325:F325"/>
    <mergeCell ref="A303:A304"/>
    <mergeCell ref="A305:A316"/>
    <mergeCell ref="A302:F302"/>
    <mergeCell ref="A317:F317"/>
    <mergeCell ref="A318:F318"/>
    <mergeCell ref="A286:F286"/>
    <mergeCell ref="A288:F288"/>
    <mergeCell ref="A290:A300"/>
    <mergeCell ref="A289:F289"/>
    <mergeCell ref="A301:F301"/>
    <mergeCell ref="A265:A273"/>
    <mergeCell ref="A274:A282"/>
    <mergeCell ref="A264:F264"/>
    <mergeCell ref="A283:F283"/>
    <mergeCell ref="A284:F284"/>
    <mergeCell ref="A247:A249"/>
    <mergeCell ref="A243:F243"/>
    <mergeCell ref="A250:F250"/>
    <mergeCell ref="A252:A253"/>
    <mergeCell ref="A251:F251"/>
    <mergeCell ref="A255:A263"/>
    <mergeCell ref="A254:F254"/>
    <mergeCell ref="A235:F235"/>
    <mergeCell ref="A237:A238"/>
    <mergeCell ref="A236:F236"/>
    <mergeCell ref="A240:A242"/>
    <mergeCell ref="A239:F239"/>
    <mergeCell ref="A244:A246"/>
    <mergeCell ref="A228:F228"/>
    <mergeCell ref="A230:F230"/>
    <mergeCell ref="A231:F231"/>
    <mergeCell ref="A233:F233"/>
    <mergeCell ref="A222:F222"/>
    <mergeCell ref="A224:F224"/>
    <mergeCell ref="A225:F225"/>
    <mergeCell ref="A227:F227"/>
    <mergeCell ref="A215:F215"/>
    <mergeCell ref="A216:F216"/>
    <mergeCell ref="A219:A220"/>
    <mergeCell ref="A218:F218"/>
    <mergeCell ref="A221:F221"/>
    <mergeCell ref="A209:F209"/>
    <mergeCell ref="A211:F211"/>
    <mergeCell ref="A201:F201"/>
    <mergeCell ref="A203:A204"/>
    <mergeCell ref="A202:F202"/>
    <mergeCell ref="A206:A207"/>
    <mergeCell ref="A205:F205"/>
    <mergeCell ref="A208:F208"/>
    <mergeCell ref="A194:F194"/>
    <mergeCell ref="A196:F196"/>
    <mergeCell ref="A197:F197"/>
    <mergeCell ref="A199:F199"/>
    <mergeCell ref="A185:F185"/>
    <mergeCell ref="A190:F190"/>
    <mergeCell ref="A191:F191"/>
    <mergeCell ref="A193:F193"/>
    <mergeCell ref="A158:A166"/>
    <mergeCell ref="A167:A184"/>
    <mergeCell ref="A157:F157"/>
    <mergeCell ref="A146:A150"/>
    <mergeCell ref="A151:A155"/>
    <mergeCell ref="A128:F128"/>
    <mergeCell ref="A156:F156"/>
    <mergeCell ref="A129:A130"/>
    <mergeCell ref="A132:A137"/>
    <mergeCell ref="A138:A141"/>
    <mergeCell ref="A8:F8"/>
    <mergeCell ref="A10:A14"/>
    <mergeCell ref="A15:A62"/>
    <mergeCell ref="A63:A64"/>
    <mergeCell ref="A65:A106"/>
    <mergeCell ref="A107:A12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1743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SUM(G9+G74)</f>
        <v>19000458.8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SUM(G10:G73)</f>
        <v>10277178.8</v>
      </c>
      <c r="H9" s="3"/>
    </row>
    <row r="10" spans="1:8" ht="15">
      <c r="A10" s="10">
        <v>423400</v>
      </c>
      <c r="B10" s="1">
        <v>22451240</v>
      </c>
      <c r="C10" s="5" t="s">
        <v>812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75000</v>
      </c>
      <c r="H10" s="1">
        <v>7500</v>
      </c>
    </row>
    <row r="11" spans="1:8" ht="15">
      <c r="A11" s="10">
        <v>426100</v>
      </c>
      <c r="B11" s="1">
        <v>22851200</v>
      </c>
      <c r="C11" s="5" t="s">
        <v>949</v>
      </c>
      <c r="D11" s="1" t="s">
        <v>28</v>
      </c>
      <c r="E11" s="1" t="s">
        <v>16</v>
      </c>
      <c r="F11" s="1">
        <v>210</v>
      </c>
      <c r="G11" s="1">
        <f t="shared" si="0"/>
        <v>10500</v>
      </c>
      <c r="H11" s="1">
        <v>50</v>
      </c>
    </row>
    <row r="12" spans="1:8" ht="15">
      <c r="A12" s="10"/>
      <c r="B12" s="1">
        <v>24911500</v>
      </c>
      <c r="C12" s="5" t="s">
        <v>45</v>
      </c>
      <c r="D12" s="1" t="s">
        <v>28</v>
      </c>
      <c r="E12" s="1" t="s">
        <v>16</v>
      </c>
      <c r="F12" s="1">
        <v>240</v>
      </c>
      <c r="G12" s="1">
        <f t="shared" si="0"/>
        <v>4800</v>
      </c>
      <c r="H12" s="1">
        <v>20</v>
      </c>
    </row>
    <row r="13" spans="1:8" ht="15">
      <c r="A13" s="10"/>
      <c r="B13" s="1">
        <v>30141100</v>
      </c>
      <c r="C13" s="5" t="s">
        <v>950</v>
      </c>
      <c r="D13" s="1" t="s">
        <v>28</v>
      </c>
      <c r="E13" s="1" t="s">
        <v>16</v>
      </c>
      <c r="F13" s="1">
        <v>8000</v>
      </c>
      <c r="G13" s="1">
        <f t="shared" si="0"/>
        <v>24000</v>
      </c>
      <c r="H13" s="1">
        <v>3</v>
      </c>
    </row>
    <row r="14" spans="1:8" ht="15">
      <c r="A14" s="10"/>
      <c r="B14" s="1">
        <v>30192100</v>
      </c>
      <c r="C14" s="5" t="s">
        <v>74</v>
      </c>
      <c r="D14" s="1" t="s">
        <v>28</v>
      </c>
      <c r="E14" s="1" t="s">
        <v>16</v>
      </c>
      <c r="F14" s="1">
        <v>50</v>
      </c>
      <c r="G14" s="1">
        <f t="shared" si="0"/>
        <v>2500</v>
      </c>
      <c r="H14" s="1">
        <v>50</v>
      </c>
    </row>
    <row r="15" spans="1:8" ht="15">
      <c r="A15" s="10"/>
      <c r="B15" s="1">
        <v>30192121</v>
      </c>
      <c r="C15" s="5" t="s">
        <v>77</v>
      </c>
      <c r="D15" s="1" t="s">
        <v>28</v>
      </c>
      <c r="E15" s="1" t="s">
        <v>16</v>
      </c>
      <c r="F15" s="1">
        <v>110</v>
      </c>
      <c r="G15" s="1">
        <f t="shared" si="0"/>
        <v>22000</v>
      </c>
      <c r="H15" s="1">
        <v>200</v>
      </c>
    </row>
    <row r="16" spans="1:8" ht="15">
      <c r="A16" s="10"/>
      <c r="B16" s="1">
        <v>30192125</v>
      </c>
      <c r="C16" s="5" t="s">
        <v>951</v>
      </c>
      <c r="D16" s="1" t="s">
        <v>28</v>
      </c>
      <c r="E16" s="1" t="s">
        <v>16</v>
      </c>
      <c r="F16" s="1">
        <v>260</v>
      </c>
      <c r="G16" s="1">
        <f t="shared" si="0"/>
        <v>5200</v>
      </c>
      <c r="H16" s="1">
        <v>20</v>
      </c>
    </row>
    <row r="17" spans="1:8" ht="15">
      <c r="A17" s="10"/>
      <c r="B17" s="1">
        <v>30192130</v>
      </c>
      <c r="C17" s="5" t="s">
        <v>79</v>
      </c>
      <c r="D17" s="1" t="s">
        <v>28</v>
      </c>
      <c r="E17" s="1" t="s">
        <v>16</v>
      </c>
      <c r="F17" s="1">
        <v>50</v>
      </c>
      <c r="G17" s="1">
        <f t="shared" si="0"/>
        <v>2500</v>
      </c>
      <c r="H17" s="1">
        <v>50</v>
      </c>
    </row>
    <row r="18" spans="1:8" ht="15">
      <c r="A18" s="10"/>
      <c r="B18" s="1">
        <v>30192160</v>
      </c>
      <c r="C18" s="5" t="s">
        <v>619</v>
      </c>
      <c r="D18" s="1" t="s">
        <v>28</v>
      </c>
      <c r="E18" s="1" t="s">
        <v>16</v>
      </c>
      <c r="F18" s="1">
        <v>180</v>
      </c>
      <c r="G18" s="1">
        <f t="shared" si="0"/>
        <v>3600</v>
      </c>
      <c r="H18" s="1">
        <v>20</v>
      </c>
    </row>
    <row r="19" spans="1:8" ht="30">
      <c r="A19" s="10"/>
      <c r="B19" s="1">
        <v>30193110</v>
      </c>
      <c r="C19" s="5" t="s">
        <v>777</v>
      </c>
      <c r="D19" s="1" t="s">
        <v>28</v>
      </c>
      <c r="E19" s="1" t="s">
        <v>16</v>
      </c>
      <c r="F19" s="1">
        <v>35500</v>
      </c>
      <c r="G19" s="1">
        <f t="shared" si="0"/>
        <v>106500</v>
      </c>
      <c r="H19" s="1">
        <v>3</v>
      </c>
    </row>
    <row r="20" spans="1:8" ht="15">
      <c r="A20" s="10"/>
      <c r="B20" s="1">
        <v>30193700</v>
      </c>
      <c r="C20" s="5" t="s">
        <v>87</v>
      </c>
      <c r="D20" s="1" t="s">
        <v>28</v>
      </c>
      <c r="E20" s="1" t="s">
        <v>16</v>
      </c>
      <c r="F20" s="1">
        <v>3400</v>
      </c>
      <c r="G20" s="1">
        <f t="shared" si="0"/>
        <v>17000</v>
      </c>
      <c r="H20" s="1">
        <v>5</v>
      </c>
    </row>
    <row r="21" spans="1:8" ht="15">
      <c r="A21" s="10"/>
      <c r="B21" s="1">
        <v>30196100</v>
      </c>
      <c r="C21" s="5" t="s">
        <v>624</v>
      </c>
      <c r="D21" s="1" t="s">
        <v>28</v>
      </c>
      <c r="E21" s="1" t="s">
        <v>16</v>
      </c>
      <c r="F21" s="1">
        <v>1600</v>
      </c>
      <c r="G21" s="1">
        <f t="shared" si="0"/>
        <v>24000</v>
      </c>
      <c r="H21" s="1">
        <v>15</v>
      </c>
    </row>
    <row r="22" spans="1:8" ht="15">
      <c r="A22" s="10"/>
      <c r="B22" s="1">
        <v>30197100</v>
      </c>
      <c r="C22" s="5" t="s">
        <v>625</v>
      </c>
      <c r="D22" s="1" t="s">
        <v>28</v>
      </c>
      <c r="E22" s="1" t="s">
        <v>16</v>
      </c>
      <c r="F22" s="1">
        <v>460</v>
      </c>
      <c r="G22" s="1">
        <f t="shared" si="0"/>
        <v>13800</v>
      </c>
      <c r="H22" s="1">
        <v>30</v>
      </c>
    </row>
    <row r="23" spans="1:8" ht="15">
      <c r="A23" s="10"/>
      <c r="B23" s="1">
        <v>30197111</v>
      </c>
      <c r="C23" s="5" t="s">
        <v>88</v>
      </c>
      <c r="D23" s="1" t="s">
        <v>28</v>
      </c>
      <c r="E23" s="1" t="s">
        <v>16</v>
      </c>
      <c r="F23" s="1">
        <v>100</v>
      </c>
      <c r="G23" s="1">
        <f t="shared" si="0"/>
        <v>2000</v>
      </c>
      <c r="H23" s="1">
        <v>20</v>
      </c>
    </row>
    <row r="24" spans="1:8" ht="15">
      <c r="A24" s="10"/>
      <c r="B24" s="1">
        <v>30197230</v>
      </c>
      <c r="C24" s="5" t="s">
        <v>91</v>
      </c>
      <c r="D24" s="1" t="s">
        <v>28</v>
      </c>
      <c r="E24" s="1" t="s">
        <v>16</v>
      </c>
      <c r="F24" s="1">
        <v>80</v>
      </c>
      <c r="G24" s="1">
        <f t="shared" si="0"/>
        <v>4000</v>
      </c>
      <c r="H24" s="1">
        <v>50</v>
      </c>
    </row>
    <row r="25" spans="1:8" ht="15">
      <c r="A25" s="10"/>
      <c r="B25" s="1">
        <v>30197230</v>
      </c>
      <c r="C25" s="5" t="s">
        <v>91</v>
      </c>
      <c r="D25" s="1" t="s">
        <v>28</v>
      </c>
      <c r="E25" s="1" t="s">
        <v>16</v>
      </c>
      <c r="F25" s="1">
        <v>560</v>
      </c>
      <c r="G25" s="1">
        <f t="shared" si="0"/>
        <v>5600</v>
      </c>
      <c r="H25" s="1">
        <v>10</v>
      </c>
    </row>
    <row r="26" spans="1:8" ht="15">
      <c r="A26" s="10"/>
      <c r="B26" s="1">
        <v>30197231</v>
      </c>
      <c r="C26" s="5" t="s">
        <v>92</v>
      </c>
      <c r="D26" s="1" t="s">
        <v>28</v>
      </c>
      <c r="E26" s="1" t="s">
        <v>16</v>
      </c>
      <c r="F26" s="1">
        <v>9</v>
      </c>
      <c r="G26" s="1">
        <f t="shared" si="0"/>
        <v>31500</v>
      </c>
      <c r="H26" s="1">
        <v>3500</v>
      </c>
    </row>
    <row r="27" spans="1:8" ht="15">
      <c r="A27" s="10"/>
      <c r="B27" s="1">
        <v>30197232</v>
      </c>
      <c r="C27" s="5" t="s">
        <v>93</v>
      </c>
      <c r="D27" s="1" t="s">
        <v>28</v>
      </c>
      <c r="E27" s="1" t="s">
        <v>16</v>
      </c>
      <c r="F27" s="1">
        <v>60</v>
      </c>
      <c r="G27" s="1">
        <f t="shared" si="0"/>
        <v>3000</v>
      </c>
      <c r="H27" s="1">
        <v>50</v>
      </c>
    </row>
    <row r="28" spans="1:8" ht="15">
      <c r="A28" s="10"/>
      <c r="B28" s="1">
        <v>30197234</v>
      </c>
      <c r="C28" s="5" t="s">
        <v>95</v>
      </c>
      <c r="D28" s="1" t="s">
        <v>28</v>
      </c>
      <c r="E28" s="1" t="s">
        <v>16</v>
      </c>
      <c r="F28" s="1">
        <v>650</v>
      </c>
      <c r="G28" s="1">
        <f t="shared" si="0"/>
        <v>32500</v>
      </c>
      <c r="H28" s="1">
        <v>50</v>
      </c>
    </row>
    <row r="29" spans="1:8" ht="15">
      <c r="A29" s="10"/>
      <c r="B29" s="1">
        <v>30197321</v>
      </c>
      <c r="C29" s="5" t="s">
        <v>96</v>
      </c>
      <c r="D29" s="1" t="s">
        <v>28</v>
      </c>
      <c r="E29" s="1" t="s">
        <v>16</v>
      </c>
      <c r="F29" s="1">
        <v>1150</v>
      </c>
      <c r="G29" s="1">
        <f t="shared" si="0"/>
        <v>5750</v>
      </c>
      <c r="H29" s="1">
        <v>5</v>
      </c>
    </row>
    <row r="30" spans="1:8" ht="15">
      <c r="A30" s="10"/>
      <c r="B30" s="1">
        <v>30197322</v>
      </c>
      <c r="C30" s="5" t="s">
        <v>97</v>
      </c>
      <c r="D30" s="1" t="s">
        <v>28</v>
      </c>
      <c r="E30" s="1" t="s">
        <v>16</v>
      </c>
      <c r="F30" s="1">
        <v>3000</v>
      </c>
      <c r="G30" s="1">
        <f t="shared" si="0"/>
        <v>15000</v>
      </c>
      <c r="H30" s="1">
        <v>5</v>
      </c>
    </row>
    <row r="31" spans="1:8" ht="15">
      <c r="A31" s="10"/>
      <c r="B31" s="1">
        <v>30197622</v>
      </c>
      <c r="C31" s="5" t="s">
        <v>100</v>
      </c>
      <c r="D31" s="1" t="s">
        <v>28</v>
      </c>
      <c r="E31" s="1" t="s">
        <v>29</v>
      </c>
      <c r="F31" s="1">
        <v>560</v>
      </c>
      <c r="G31" s="1">
        <f t="shared" si="0"/>
        <v>392000</v>
      </c>
      <c r="H31" s="1">
        <v>700</v>
      </c>
    </row>
    <row r="32" spans="1:8" ht="15">
      <c r="A32" s="10"/>
      <c r="B32" s="1">
        <v>30199400</v>
      </c>
      <c r="C32" s="5" t="s">
        <v>108</v>
      </c>
      <c r="D32" s="1" t="s">
        <v>28</v>
      </c>
      <c r="E32" s="1" t="s">
        <v>16</v>
      </c>
      <c r="F32" s="1">
        <v>165</v>
      </c>
      <c r="G32" s="1">
        <f t="shared" si="0"/>
        <v>33000</v>
      </c>
      <c r="H32" s="1">
        <v>200</v>
      </c>
    </row>
    <row r="33" spans="1:8" ht="15">
      <c r="A33" s="10"/>
      <c r="B33" s="1">
        <v>30234620</v>
      </c>
      <c r="C33" s="5" t="s">
        <v>634</v>
      </c>
      <c r="D33" s="1" t="s">
        <v>28</v>
      </c>
      <c r="E33" s="1" t="s">
        <v>16</v>
      </c>
      <c r="F33" s="1">
        <v>2200</v>
      </c>
      <c r="G33" s="1">
        <f t="shared" si="0"/>
        <v>22000</v>
      </c>
      <c r="H33" s="1">
        <v>10</v>
      </c>
    </row>
    <row r="34" spans="1:8" ht="15">
      <c r="A34" s="10"/>
      <c r="B34" s="1">
        <v>44423600</v>
      </c>
      <c r="C34" s="5" t="s">
        <v>952</v>
      </c>
      <c r="D34" s="1" t="s">
        <v>28</v>
      </c>
      <c r="E34" s="1" t="s">
        <v>16</v>
      </c>
      <c r="F34" s="1">
        <v>100</v>
      </c>
      <c r="G34" s="1">
        <f t="shared" si="0"/>
        <v>2000</v>
      </c>
      <c r="H34" s="1">
        <v>20</v>
      </c>
    </row>
    <row r="35" spans="1:8" ht="15">
      <c r="A35" s="10">
        <v>426400</v>
      </c>
      <c r="B35" s="1" t="s">
        <v>953</v>
      </c>
      <c r="C35" s="5" t="s">
        <v>954</v>
      </c>
      <c r="D35" s="1" t="s">
        <v>15</v>
      </c>
      <c r="E35" s="1" t="s">
        <v>36</v>
      </c>
      <c r="F35" s="1">
        <v>396</v>
      </c>
      <c r="G35" s="1">
        <f t="shared" si="0"/>
        <v>5720616</v>
      </c>
      <c r="H35" s="1">
        <v>14446</v>
      </c>
    </row>
    <row r="36" spans="1:8" ht="15">
      <c r="A36" s="10">
        <v>426700</v>
      </c>
      <c r="B36" s="1">
        <v>18421130</v>
      </c>
      <c r="C36" s="5" t="s">
        <v>640</v>
      </c>
      <c r="D36" s="1" t="s">
        <v>28</v>
      </c>
      <c r="E36" s="1" t="s">
        <v>16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31321200</v>
      </c>
      <c r="C37" s="5" t="s">
        <v>955</v>
      </c>
      <c r="D37" s="1" t="s">
        <v>28</v>
      </c>
      <c r="E37" s="1" t="s">
        <v>16</v>
      </c>
      <c r="F37" s="1">
        <v>185</v>
      </c>
      <c r="G37" s="1">
        <f t="shared" si="0"/>
        <v>5550</v>
      </c>
      <c r="H37" s="1">
        <v>30</v>
      </c>
    </row>
    <row r="38" spans="1:8" ht="15">
      <c r="A38" s="10"/>
      <c r="B38" s="1">
        <v>31521220</v>
      </c>
      <c r="C38" s="5" t="s">
        <v>956</v>
      </c>
      <c r="D38" s="1" t="s">
        <v>28</v>
      </c>
      <c r="E38" s="1" t="s">
        <v>16</v>
      </c>
      <c r="F38" s="1">
        <v>900</v>
      </c>
      <c r="G38" s="1">
        <f t="shared" si="0"/>
        <v>54000</v>
      </c>
      <c r="H38" s="1">
        <v>60</v>
      </c>
    </row>
    <row r="39" spans="1:8" ht="15">
      <c r="A39" s="10"/>
      <c r="B39" s="1">
        <v>31531210</v>
      </c>
      <c r="C39" s="5" t="s">
        <v>833</v>
      </c>
      <c r="D39" s="1" t="s">
        <v>28</v>
      </c>
      <c r="E39" s="1" t="s">
        <v>16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31651400</v>
      </c>
      <c r="C40" s="5" t="s">
        <v>646</v>
      </c>
      <c r="D40" s="1" t="s">
        <v>28</v>
      </c>
      <c r="E40" s="1" t="s">
        <v>16</v>
      </c>
      <c r="F40" s="1">
        <v>200</v>
      </c>
      <c r="G40" s="1">
        <f t="shared" si="0"/>
        <v>2000</v>
      </c>
      <c r="H40" s="1">
        <v>10</v>
      </c>
    </row>
    <row r="41" spans="1:8" ht="15">
      <c r="A41" s="10"/>
      <c r="B41" s="1">
        <v>31684400</v>
      </c>
      <c r="C41" s="5" t="s">
        <v>648</v>
      </c>
      <c r="D41" s="1" t="s">
        <v>28</v>
      </c>
      <c r="E41" s="1" t="s">
        <v>16</v>
      </c>
      <c r="F41" s="1">
        <v>885</v>
      </c>
      <c r="G41" s="1">
        <f t="shared" si="0"/>
        <v>8850</v>
      </c>
      <c r="H41" s="1">
        <v>10</v>
      </c>
    </row>
    <row r="42" spans="1:8" ht="15">
      <c r="A42" s="10"/>
      <c r="B42" s="1">
        <v>31686000</v>
      </c>
      <c r="C42" s="5" t="s">
        <v>649</v>
      </c>
      <c r="D42" s="1" t="s">
        <v>28</v>
      </c>
      <c r="E42" s="1" t="s">
        <v>16</v>
      </c>
      <c r="F42" s="1">
        <v>120</v>
      </c>
      <c r="G42" s="1">
        <f aca="true" t="shared" si="1" ref="G42:G73">F42*H42</f>
        <v>2400</v>
      </c>
      <c r="H42" s="1">
        <v>20</v>
      </c>
    </row>
    <row r="43" spans="1:8" ht="15">
      <c r="A43" s="10"/>
      <c r="B43" s="1">
        <v>33711480</v>
      </c>
      <c r="C43" s="5" t="s">
        <v>957</v>
      </c>
      <c r="D43" s="1" t="s">
        <v>28</v>
      </c>
      <c r="E43" s="1" t="s">
        <v>16</v>
      </c>
      <c r="F43" s="1">
        <v>205</v>
      </c>
      <c r="G43" s="1">
        <f t="shared" si="1"/>
        <v>4100</v>
      </c>
      <c r="H43" s="1">
        <v>20</v>
      </c>
    </row>
    <row r="44" spans="1:8" ht="15">
      <c r="A44" s="10"/>
      <c r="B44" s="1">
        <v>33761100</v>
      </c>
      <c r="C44" s="5" t="s">
        <v>650</v>
      </c>
      <c r="D44" s="1" t="s">
        <v>28</v>
      </c>
      <c r="E44" s="1" t="s">
        <v>16</v>
      </c>
      <c r="F44" s="1">
        <v>150</v>
      </c>
      <c r="G44" s="1">
        <f t="shared" si="1"/>
        <v>90000</v>
      </c>
      <c r="H44" s="1">
        <v>600</v>
      </c>
    </row>
    <row r="45" spans="1:8" ht="15">
      <c r="A45" s="10"/>
      <c r="B45" s="1">
        <v>33761400</v>
      </c>
      <c r="C45" s="5" t="s">
        <v>958</v>
      </c>
      <c r="D45" s="1" t="s">
        <v>28</v>
      </c>
      <c r="E45" s="1" t="s">
        <v>16</v>
      </c>
      <c r="F45" s="1">
        <v>150</v>
      </c>
      <c r="G45" s="1">
        <f t="shared" si="1"/>
        <v>75000</v>
      </c>
      <c r="H45" s="1">
        <v>500</v>
      </c>
    </row>
    <row r="46" spans="1:8" ht="15">
      <c r="A46" s="10"/>
      <c r="B46" s="1">
        <v>39221490</v>
      </c>
      <c r="C46" s="5" t="s">
        <v>654</v>
      </c>
      <c r="D46" s="1" t="s">
        <v>28</v>
      </c>
      <c r="E46" s="1" t="s">
        <v>16</v>
      </c>
      <c r="F46" s="1">
        <v>90</v>
      </c>
      <c r="G46" s="1">
        <f t="shared" si="1"/>
        <v>9000</v>
      </c>
      <c r="H46" s="1">
        <v>100</v>
      </c>
    </row>
    <row r="47" spans="1:8" ht="15">
      <c r="A47" s="10"/>
      <c r="B47" s="1">
        <v>39831100</v>
      </c>
      <c r="C47" s="5" t="s">
        <v>658</v>
      </c>
      <c r="D47" s="1" t="s">
        <v>28</v>
      </c>
      <c r="E47" s="1" t="s">
        <v>16</v>
      </c>
      <c r="F47" s="1">
        <v>500</v>
      </c>
      <c r="G47" s="1">
        <f t="shared" si="1"/>
        <v>7500</v>
      </c>
      <c r="H47" s="1">
        <v>15</v>
      </c>
    </row>
    <row r="48" spans="1:8" ht="15">
      <c r="A48" s="10"/>
      <c r="B48" s="1">
        <v>39831100</v>
      </c>
      <c r="C48" s="5" t="s">
        <v>658</v>
      </c>
      <c r="D48" s="1" t="s">
        <v>28</v>
      </c>
      <c r="E48" s="1" t="s">
        <v>16</v>
      </c>
      <c r="F48" s="1">
        <v>350</v>
      </c>
      <c r="G48" s="1">
        <f t="shared" si="1"/>
        <v>17500</v>
      </c>
      <c r="H48" s="1">
        <v>50</v>
      </c>
    </row>
    <row r="49" spans="1:8" ht="15">
      <c r="A49" s="10"/>
      <c r="B49" s="1">
        <v>39831240</v>
      </c>
      <c r="C49" s="5" t="s">
        <v>959</v>
      </c>
      <c r="D49" s="1" t="s">
        <v>28</v>
      </c>
      <c r="E49" s="1" t="s">
        <v>16</v>
      </c>
      <c r="F49" s="1">
        <v>1340</v>
      </c>
      <c r="G49" s="1">
        <f t="shared" si="1"/>
        <v>5360</v>
      </c>
      <c r="H49" s="1">
        <v>4</v>
      </c>
    </row>
    <row r="50" spans="1:8" ht="15">
      <c r="A50" s="10"/>
      <c r="B50" s="1">
        <v>39831245</v>
      </c>
      <c r="C50" s="5" t="s">
        <v>659</v>
      </c>
      <c r="D50" s="1" t="s">
        <v>28</v>
      </c>
      <c r="E50" s="1" t="s">
        <v>16</v>
      </c>
      <c r="F50" s="1">
        <v>280</v>
      </c>
      <c r="G50" s="1">
        <f t="shared" si="1"/>
        <v>8400</v>
      </c>
      <c r="H50" s="1">
        <v>30</v>
      </c>
    </row>
    <row r="51" spans="1:8" ht="15">
      <c r="A51" s="10"/>
      <c r="B51" s="1">
        <v>39831276</v>
      </c>
      <c r="C51" s="5" t="s">
        <v>660</v>
      </c>
      <c r="D51" s="1" t="s">
        <v>28</v>
      </c>
      <c r="E51" s="1" t="s">
        <v>16</v>
      </c>
      <c r="F51" s="1">
        <v>945</v>
      </c>
      <c r="G51" s="1">
        <f t="shared" si="1"/>
        <v>47250</v>
      </c>
      <c r="H51" s="1">
        <v>50</v>
      </c>
    </row>
    <row r="52" spans="1:8" ht="15">
      <c r="A52" s="10"/>
      <c r="B52" s="1">
        <v>39831281</v>
      </c>
      <c r="C52" s="5" t="s">
        <v>960</v>
      </c>
      <c r="D52" s="1" t="s">
        <v>28</v>
      </c>
      <c r="E52" s="1" t="s">
        <v>16</v>
      </c>
      <c r="F52" s="1">
        <v>300</v>
      </c>
      <c r="G52" s="1">
        <f t="shared" si="1"/>
        <v>12000</v>
      </c>
      <c r="H52" s="1">
        <v>40</v>
      </c>
    </row>
    <row r="53" spans="1:8" ht="15">
      <c r="A53" s="10"/>
      <c r="B53" s="1">
        <v>39831282</v>
      </c>
      <c r="C53" s="5" t="s">
        <v>776</v>
      </c>
      <c r="D53" s="1" t="s">
        <v>28</v>
      </c>
      <c r="E53" s="1" t="s">
        <v>16</v>
      </c>
      <c r="F53" s="1">
        <v>215</v>
      </c>
      <c r="G53" s="1">
        <f t="shared" si="1"/>
        <v>6450</v>
      </c>
      <c r="H53" s="1">
        <v>30</v>
      </c>
    </row>
    <row r="54" spans="1:8" ht="15">
      <c r="A54" s="10"/>
      <c r="B54" s="1">
        <v>39831282</v>
      </c>
      <c r="C54" s="5" t="s">
        <v>776</v>
      </c>
      <c r="D54" s="1" t="s">
        <v>28</v>
      </c>
      <c r="E54" s="1" t="s">
        <v>16</v>
      </c>
      <c r="F54" s="1">
        <v>410</v>
      </c>
      <c r="G54" s="1">
        <f t="shared" si="1"/>
        <v>20500</v>
      </c>
      <c r="H54" s="1">
        <v>50</v>
      </c>
    </row>
    <row r="55" spans="1:8" ht="15">
      <c r="A55" s="10"/>
      <c r="B55" s="1">
        <v>39831283</v>
      </c>
      <c r="C55" s="5" t="s">
        <v>662</v>
      </c>
      <c r="D55" s="1" t="s">
        <v>28</v>
      </c>
      <c r="E55" s="1" t="s">
        <v>16</v>
      </c>
      <c r="F55" s="1">
        <v>520</v>
      </c>
      <c r="G55" s="1">
        <f t="shared" si="1"/>
        <v>10400</v>
      </c>
      <c r="H55" s="1">
        <v>20</v>
      </c>
    </row>
    <row r="56" spans="1:8" ht="15">
      <c r="A56" s="10"/>
      <c r="B56" s="1">
        <v>39836000</v>
      </c>
      <c r="C56" s="5" t="s">
        <v>664</v>
      </c>
      <c r="D56" s="1" t="s">
        <v>28</v>
      </c>
      <c r="E56" s="1" t="s">
        <v>16</v>
      </c>
      <c r="F56" s="1">
        <v>780</v>
      </c>
      <c r="G56" s="1">
        <f t="shared" si="1"/>
        <v>7800</v>
      </c>
      <c r="H56" s="1">
        <v>10</v>
      </c>
    </row>
    <row r="57" spans="1:8" ht="15">
      <c r="A57" s="10"/>
      <c r="B57" s="1">
        <v>41111100</v>
      </c>
      <c r="C57" s="5" t="s">
        <v>160</v>
      </c>
      <c r="D57" s="1" t="s">
        <v>28</v>
      </c>
      <c r="E57" s="1" t="s">
        <v>36</v>
      </c>
      <c r="F57" s="1">
        <v>52.63</v>
      </c>
      <c r="G57" s="1">
        <f t="shared" si="1"/>
        <v>239992.80000000002</v>
      </c>
      <c r="H57" s="1">
        <v>4560</v>
      </c>
    </row>
    <row r="58" spans="1:8" ht="15">
      <c r="A58" s="10"/>
      <c r="B58" s="1">
        <v>42131100</v>
      </c>
      <c r="C58" s="5" t="s">
        <v>666</v>
      </c>
      <c r="D58" s="1" t="s">
        <v>28</v>
      </c>
      <c r="E58" s="1" t="s">
        <v>16</v>
      </c>
      <c r="F58" s="1">
        <v>3000</v>
      </c>
      <c r="G58" s="1">
        <f t="shared" si="1"/>
        <v>30000</v>
      </c>
      <c r="H58" s="1">
        <v>10</v>
      </c>
    </row>
    <row r="59" spans="1:8" ht="15">
      <c r="A59" s="10"/>
      <c r="B59" s="1">
        <v>44411110</v>
      </c>
      <c r="C59" s="5" t="s">
        <v>670</v>
      </c>
      <c r="D59" s="1" t="s">
        <v>28</v>
      </c>
      <c r="E59" s="1" t="s">
        <v>16</v>
      </c>
      <c r="F59" s="1">
        <v>3000</v>
      </c>
      <c r="G59" s="1">
        <f t="shared" si="1"/>
        <v>15000</v>
      </c>
      <c r="H59" s="1">
        <v>5</v>
      </c>
    </row>
    <row r="60" spans="1:8" ht="15">
      <c r="A60" s="10"/>
      <c r="B60" s="1">
        <v>44411110</v>
      </c>
      <c r="C60" s="5" t="s">
        <v>670</v>
      </c>
      <c r="D60" s="1" t="s">
        <v>28</v>
      </c>
      <c r="E60" s="1" t="s">
        <v>16</v>
      </c>
      <c r="F60" s="1">
        <v>2880</v>
      </c>
      <c r="G60" s="1">
        <f t="shared" si="1"/>
        <v>5760</v>
      </c>
      <c r="H60" s="1">
        <v>2</v>
      </c>
    </row>
    <row r="61" spans="1:8" ht="15">
      <c r="A61" s="10">
        <v>512200</v>
      </c>
      <c r="B61" s="1">
        <v>39111220</v>
      </c>
      <c r="C61" s="5" t="s">
        <v>961</v>
      </c>
      <c r="D61" s="1" t="s">
        <v>28</v>
      </c>
      <c r="E61" s="1" t="s">
        <v>16</v>
      </c>
      <c r="F61" s="1">
        <v>85000</v>
      </c>
      <c r="G61" s="1">
        <f t="shared" si="1"/>
        <v>340000</v>
      </c>
      <c r="H61" s="1">
        <v>4</v>
      </c>
    </row>
    <row r="62" spans="1:8" ht="15">
      <c r="A62" s="10"/>
      <c r="B62" s="1">
        <v>39121100</v>
      </c>
      <c r="C62" s="5" t="s">
        <v>182</v>
      </c>
      <c r="D62" s="1" t="s">
        <v>28</v>
      </c>
      <c r="E62" s="1" t="s">
        <v>16</v>
      </c>
      <c r="F62" s="1">
        <v>35000</v>
      </c>
      <c r="G62" s="1">
        <f t="shared" si="1"/>
        <v>70000</v>
      </c>
      <c r="H62" s="1">
        <v>2</v>
      </c>
    </row>
    <row r="63" spans="1:8" ht="15">
      <c r="A63" s="10"/>
      <c r="B63" s="1">
        <v>39121200</v>
      </c>
      <c r="C63" s="5" t="s">
        <v>962</v>
      </c>
      <c r="D63" s="1" t="s">
        <v>28</v>
      </c>
      <c r="E63" s="1" t="s">
        <v>16</v>
      </c>
      <c r="F63" s="1">
        <v>250000</v>
      </c>
      <c r="G63" s="1">
        <f t="shared" si="1"/>
        <v>250000</v>
      </c>
      <c r="H63" s="1">
        <v>1</v>
      </c>
    </row>
    <row r="64" spans="1:8" ht="15">
      <c r="A64" s="10"/>
      <c r="B64" s="1">
        <v>39111140</v>
      </c>
      <c r="C64" s="5" t="s">
        <v>963</v>
      </c>
      <c r="D64" s="1" t="s">
        <v>28</v>
      </c>
      <c r="E64" s="1" t="s">
        <v>16</v>
      </c>
      <c r="F64" s="1">
        <v>20000</v>
      </c>
      <c r="G64" s="1">
        <f t="shared" si="1"/>
        <v>200000</v>
      </c>
      <c r="H64" s="1">
        <v>10</v>
      </c>
    </row>
    <row r="65" spans="1:8" ht="15">
      <c r="A65" s="10"/>
      <c r="B65" s="1">
        <v>30211160</v>
      </c>
      <c r="C65" s="5" t="s">
        <v>964</v>
      </c>
      <c r="D65" s="1" t="s">
        <v>28</v>
      </c>
      <c r="E65" s="1" t="s">
        <v>16</v>
      </c>
      <c r="F65" s="1">
        <v>200000</v>
      </c>
      <c r="G65" s="1">
        <f t="shared" si="1"/>
        <v>400000</v>
      </c>
      <c r="H65" s="1">
        <v>2</v>
      </c>
    </row>
    <row r="66" spans="1:8" ht="15">
      <c r="A66" s="10"/>
      <c r="B66" s="1">
        <v>39711110</v>
      </c>
      <c r="C66" s="5" t="s">
        <v>585</v>
      </c>
      <c r="D66" s="1" t="s">
        <v>28</v>
      </c>
      <c r="E66" s="1" t="s">
        <v>16</v>
      </c>
      <c r="F66" s="1">
        <v>140000</v>
      </c>
      <c r="G66" s="1">
        <f t="shared" si="1"/>
        <v>420000</v>
      </c>
      <c r="H66" s="1">
        <v>3</v>
      </c>
    </row>
    <row r="67" spans="1:8" ht="30">
      <c r="A67" s="10"/>
      <c r="B67" s="1">
        <v>39713432</v>
      </c>
      <c r="C67" s="5" t="s">
        <v>965</v>
      </c>
      <c r="D67" s="1" t="s">
        <v>28</v>
      </c>
      <c r="E67" s="1" t="s">
        <v>16</v>
      </c>
      <c r="F67" s="1">
        <v>60000</v>
      </c>
      <c r="G67" s="1">
        <f t="shared" si="1"/>
        <v>60000</v>
      </c>
      <c r="H67" s="1">
        <v>1</v>
      </c>
    </row>
    <row r="68" spans="1:8" ht="15">
      <c r="A68" s="10"/>
      <c r="B68" s="1">
        <v>32324700</v>
      </c>
      <c r="C68" s="5" t="s">
        <v>966</v>
      </c>
      <c r="D68" s="1" t="s">
        <v>28</v>
      </c>
      <c r="E68" s="1" t="s">
        <v>16</v>
      </c>
      <c r="F68" s="1">
        <v>150000</v>
      </c>
      <c r="G68" s="1">
        <f t="shared" si="1"/>
        <v>300000</v>
      </c>
      <c r="H68" s="1">
        <v>2</v>
      </c>
    </row>
    <row r="69" spans="1:8" ht="15">
      <c r="A69" s="10"/>
      <c r="B69" s="1">
        <v>39711290</v>
      </c>
      <c r="C69" s="5" t="s">
        <v>967</v>
      </c>
      <c r="D69" s="1" t="s">
        <v>28</v>
      </c>
      <c r="E69" s="1" t="s">
        <v>16</v>
      </c>
      <c r="F69" s="1">
        <v>60000</v>
      </c>
      <c r="G69" s="1">
        <f t="shared" si="1"/>
        <v>60000</v>
      </c>
      <c r="H69" s="1">
        <v>1</v>
      </c>
    </row>
    <row r="70" spans="1:8" ht="15">
      <c r="A70" s="10"/>
      <c r="B70" s="1">
        <v>39141340</v>
      </c>
      <c r="C70" s="5" t="s">
        <v>968</v>
      </c>
      <c r="D70" s="1" t="s">
        <v>28</v>
      </c>
      <c r="E70" s="1" t="s">
        <v>16</v>
      </c>
      <c r="F70" s="1">
        <v>160000</v>
      </c>
      <c r="G70" s="1">
        <f t="shared" si="1"/>
        <v>480000</v>
      </c>
      <c r="H70" s="1">
        <v>3</v>
      </c>
    </row>
    <row r="71" spans="1:8" ht="15">
      <c r="A71" s="10"/>
      <c r="B71" s="1">
        <v>39141350</v>
      </c>
      <c r="C71" s="5" t="s">
        <v>969</v>
      </c>
      <c r="D71" s="1" t="s">
        <v>28</v>
      </c>
      <c r="E71" s="1" t="s">
        <v>16</v>
      </c>
      <c r="F71" s="1">
        <v>50000</v>
      </c>
      <c r="G71" s="1">
        <f t="shared" si="1"/>
        <v>150000</v>
      </c>
      <c r="H71" s="1">
        <v>3</v>
      </c>
    </row>
    <row r="72" spans="1:8" ht="15">
      <c r="A72" s="10"/>
      <c r="B72" s="1">
        <v>38651160</v>
      </c>
      <c r="C72" s="5" t="s">
        <v>970</v>
      </c>
      <c r="D72" s="1" t="s">
        <v>28</v>
      </c>
      <c r="E72" s="1" t="s">
        <v>16</v>
      </c>
      <c r="F72" s="1">
        <v>170000</v>
      </c>
      <c r="G72" s="1">
        <f t="shared" si="1"/>
        <v>170000</v>
      </c>
      <c r="H72" s="1">
        <v>1</v>
      </c>
    </row>
    <row r="73" spans="1:8" ht="15">
      <c r="A73" s="10"/>
      <c r="B73" s="1">
        <v>32321160</v>
      </c>
      <c r="C73" s="5" t="s">
        <v>971</v>
      </c>
      <c r="D73" s="1" t="s">
        <v>28</v>
      </c>
      <c r="E73" s="1" t="s">
        <v>16</v>
      </c>
      <c r="F73" s="1">
        <v>100000</v>
      </c>
      <c r="G73" s="1">
        <f t="shared" si="1"/>
        <v>100000</v>
      </c>
      <c r="H73" s="1">
        <v>1</v>
      </c>
    </row>
    <row r="74" spans="1:8" ht="15">
      <c r="A74" s="8" t="s">
        <v>217</v>
      </c>
      <c r="B74" s="8"/>
      <c r="C74" s="8"/>
      <c r="D74" s="8"/>
      <c r="E74" s="8"/>
      <c r="F74" s="8"/>
      <c r="G74" s="3">
        <f>SUM(G75:G86)</f>
        <v>8723280</v>
      </c>
      <c r="H74" s="3"/>
    </row>
    <row r="75" spans="1:8" ht="30">
      <c r="A75" s="10">
        <v>421400</v>
      </c>
      <c r="B75" s="1">
        <v>64111200</v>
      </c>
      <c r="C75" s="5" t="s">
        <v>683</v>
      </c>
      <c r="D75" s="1" t="s">
        <v>38</v>
      </c>
      <c r="E75" s="1" t="s">
        <v>16</v>
      </c>
      <c r="F75" s="1">
        <v>420</v>
      </c>
      <c r="G75" s="1">
        <f aca="true" t="shared" si="2" ref="G75:G86">F75*H75</f>
        <v>3865680</v>
      </c>
      <c r="H75" s="1">
        <v>9204</v>
      </c>
    </row>
    <row r="76" spans="1:8" ht="15">
      <c r="A76" s="10"/>
      <c r="B76" s="1">
        <v>64211100</v>
      </c>
      <c r="C76" s="5" t="s">
        <v>972</v>
      </c>
      <c r="D76" s="1" t="s">
        <v>28</v>
      </c>
      <c r="E76" s="1" t="s">
        <v>39</v>
      </c>
      <c r="F76" s="1">
        <v>1500000</v>
      </c>
      <c r="G76" s="1">
        <f t="shared" si="2"/>
        <v>1500000</v>
      </c>
      <c r="H76" s="1">
        <v>1</v>
      </c>
    </row>
    <row r="77" spans="1:8" ht="30">
      <c r="A77" s="10"/>
      <c r="B77" s="1">
        <v>72411100</v>
      </c>
      <c r="C77" s="5" t="s">
        <v>227</v>
      </c>
      <c r="D77" s="1" t="s">
        <v>15</v>
      </c>
      <c r="E77" s="1" t="s">
        <v>39</v>
      </c>
      <c r="F77" s="1">
        <v>182400</v>
      </c>
      <c r="G77" s="1">
        <f t="shared" si="2"/>
        <v>182400</v>
      </c>
      <c r="H77" s="1">
        <v>1</v>
      </c>
    </row>
    <row r="78" spans="1:8" ht="30">
      <c r="A78" s="10">
        <v>421500</v>
      </c>
      <c r="B78" s="1">
        <v>66511170</v>
      </c>
      <c r="C78" s="5" t="s">
        <v>973</v>
      </c>
      <c r="D78" s="1" t="s">
        <v>38</v>
      </c>
      <c r="E78" s="1" t="s">
        <v>39</v>
      </c>
      <c r="F78" s="1">
        <v>42000</v>
      </c>
      <c r="G78" s="1">
        <f t="shared" si="2"/>
        <v>42000</v>
      </c>
      <c r="H78" s="1">
        <v>1</v>
      </c>
    </row>
    <row r="79" spans="1:8" ht="30">
      <c r="A79" s="10"/>
      <c r="B79" s="1">
        <v>66511170</v>
      </c>
      <c r="C79" s="5" t="s">
        <v>686</v>
      </c>
      <c r="D79" s="1" t="s">
        <v>38</v>
      </c>
      <c r="E79" s="1" t="s">
        <v>39</v>
      </c>
      <c r="F79" s="1">
        <v>58000</v>
      </c>
      <c r="G79" s="1">
        <f t="shared" si="2"/>
        <v>58000</v>
      </c>
      <c r="H79" s="1">
        <v>1</v>
      </c>
    </row>
    <row r="80" spans="1:8" ht="30">
      <c r="A80" s="10">
        <v>424100</v>
      </c>
      <c r="B80" s="1">
        <v>76131100</v>
      </c>
      <c r="C80" s="5" t="s">
        <v>688</v>
      </c>
      <c r="D80" s="1" t="s">
        <v>38</v>
      </c>
      <c r="E80" s="1" t="s">
        <v>39</v>
      </c>
      <c r="F80" s="1">
        <v>78200</v>
      </c>
      <c r="G80" s="1">
        <f t="shared" si="2"/>
        <v>78200</v>
      </c>
      <c r="H80" s="1">
        <v>1</v>
      </c>
    </row>
    <row r="81" spans="1:8" ht="15">
      <c r="A81" s="10">
        <v>425200</v>
      </c>
      <c r="B81" s="1">
        <v>50111130</v>
      </c>
      <c r="C81" s="5" t="s">
        <v>802</v>
      </c>
      <c r="D81" s="1" t="s">
        <v>28</v>
      </c>
      <c r="E81" s="1" t="s">
        <v>39</v>
      </c>
      <c r="F81" s="1">
        <v>950000</v>
      </c>
      <c r="G81" s="1">
        <f t="shared" si="2"/>
        <v>950000</v>
      </c>
      <c r="H81" s="1">
        <v>1</v>
      </c>
    </row>
    <row r="82" spans="1:8" ht="15">
      <c r="A82" s="10"/>
      <c r="B82" s="1">
        <v>50111130</v>
      </c>
      <c r="C82" s="5" t="s">
        <v>802</v>
      </c>
      <c r="D82" s="1" t="s">
        <v>28</v>
      </c>
      <c r="E82" s="1" t="s">
        <v>39</v>
      </c>
      <c r="F82" s="1">
        <v>550000</v>
      </c>
      <c r="G82" s="1">
        <f t="shared" si="2"/>
        <v>550000</v>
      </c>
      <c r="H82" s="1">
        <v>1</v>
      </c>
    </row>
    <row r="83" spans="1:8" ht="30">
      <c r="A83" s="10"/>
      <c r="B83" s="1">
        <v>50311120</v>
      </c>
      <c r="C83" s="5" t="s">
        <v>255</v>
      </c>
      <c r="D83" s="1" t="s">
        <v>15</v>
      </c>
      <c r="E83" s="1" t="s">
        <v>39</v>
      </c>
      <c r="F83" s="1">
        <v>405000</v>
      </c>
      <c r="G83" s="1">
        <f t="shared" si="2"/>
        <v>405000</v>
      </c>
      <c r="H83" s="1">
        <v>1</v>
      </c>
    </row>
    <row r="84" spans="1:8" ht="30">
      <c r="A84" s="10"/>
      <c r="B84" s="1">
        <v>50311120</v>
      </c>
      <c r="C84" s="5" t="s">
        <v>255</v>
      </c>
      <c r="D84" s="1" t="s">
        <v>15</v>
      </c>
      <c r="E84" s="1" t="s">
        <v>39</v>
      </c>
      <c r="F84" s="1">
        <v>624000</v>
      </c>
      <c r="G84" s="1">
        <f t="shared" si="2"/>
        <v>624000</v>
      </c>
      <c r="H84" s="1">
        <v>1</v>
      </c>
    </row>
    <row r="85" spans="1:8" ht="30">
      <c r="A85" s="10"/>
      <c r="B85" s="1">
        <v>50311120</v>
      </c>
      <c r="C85" s="5" t="s">
        <v>255</v>
      </c>
      <c r="D85" s="1" t="s">
        <v>15</v>
      </c>
      <c r="E85" s="1" t="s">
        <v>39</v>
      </c>
      <c r="F85" s="1">
        <v>148000</v>
      </c>
      <c r="G85" s="1">
        <f t="shared" si="2"/>
        <v>148000</v>
      </c>
      <c r="H85" s="1">
        <v>1</v>
      </c>
    </row>
    <row r="86" spans="1:8" ht="30">
      <c r="A86" s="10"/>
      <c r="B86" s="1">
        <v>50311120</v>
      </c>
      <c r="C86" s="5" t="s">
        <v>255</v>
      </c>
      <c r="D86" s="1" t="s">
        <v>15</v>
      </c>
      <c r="E86" s="1" t="s">
        <v>39</v>
      </c>
      <c r="F86" s="1">
        <v>320000</v>
      </c>
      <c r="G86" s="1">
        <f t="shared" si="2"/>
        <v>320000</v>
      </c>
      <c r="H86" s="1">
        <v>1</v>
      </c>
    </row>
    <row r="87" spans="1:8" ht="39.75" customHeight="1">
      <c r="A87" s="9" t="s">
        <v>974</v>
      </c>
      <c r="B87" s="9"/>
      <c r="C87" s="9"/>
      <c r="D87" s="9"/>
      <c r="E87" s="9"/>
      <c r="F87" s="9"/>
      <c r="G87" s="6">
        <f>SUM(G88)</f>
        <v>7500000</v>
      </c>
      <c r="H87" s="6"/>
    </row>
    <row r="88" spans="1:8" ht="15">
      <c r="A88" s="8" t="s">
        <v>195</v>
      </c>
      <c r="B88" s="8"/>
      <c r="C88" s="8"/>
      <c r="D88" s="8"/>
      <c r="E88" s="8"/>
      <c r="F88" s="8"/>
      <c r="G88" s="3">
        <f>SUM(G89:G89)</f>
        <v>7500000</v>
      </c>
      <c r="H88" s="3"/>
    </row>
    <row r="89" spans="1:8" ht="30">
      <c r="A89" s="10">
        <v>425100</v>
      </c>
      <c r="B89" s="1">
        <v>45461100</v>
      </c>
      <c r="C89" s="5" t="s">
        <v>302</v>
      </c>
      <c r="D89" s="1" t="s">
        <v>28</v>
      </c>
      <c r="E89" s="1" t="s">
        <v>39</v>
      </c>
      <c r="F89" s="1">
        <v>7500000</v>
      </c>
      <c r="G89" s="1">
        <f>F89*H89</f>
        <v>7500000</v>
      </c>
      <c r="H89" s="1">
        <v>1</v>
      </c>
    </row>
    <row r="90" spans="1:8" ht="39.75" customHeight="1">
      <c r="A90" s="9" t="s">
        <v>260</v>
      </c>
      <c r="B90" s="9"/>
      <c r="C90" s="9"/>
      <c r="D90" s="9"/>
      <c r="E90" s="9"/>
      <c r="F90" s="9"/>
      <c r="G90" s="6">
        <f>SUM(G91)</f>
        <v>1000000</v>
      </c>
      <c r="H90" s="6"/>
    </row>
    <row r="91" spans="1:8" ht="15">
      <c r="A91" s="8" t="s">
        <v>195</v>
      </c>
      <c r="B91" s="8"/>
      <c r="C91" s="8"/>
      <c r="D91" s="8"/>
      <c r="E91" s="8"/>
      <c r="F91" s="8"/>
      <c r="G91" s="3">
        <f>SUM(G92:G92)</f>
        <v>1000000</v>
      </c>
      <c r="H91" s="3"/>
    </row>
    <row r="92" spans="1:8" ht="15">
      <c r="A92" s="10">
        <v>513400</v>
      </c>
      <c r="B92" s="1">
        <v>71241200</v>
      </c>
      <c r="C92" s="5" t="s">
        <v>262</v>
      </c>
      <c r="D92" s="1" t="s">
        <v>28</v>
      </c>
      <c r="E92" s="1" t="s">
        <v>39</v>
      </c>
      <c r="F92" s="1">
        <v>1000000</v>
      </c>
      <c r="G92" s="1">
        <f>F92*H92</f>
        <v>1000000</v>
      </c>
      <c r="H92" s="1">
        <v>1</v>
      </c>
    </row>
    <row r="93" spans="1:8" ht="39.75" customHeight="1">
      <c r="A93" s="9" t="s">
        <v>699</v>
      </c>
      <c r="B93" s="9"/>
      <c r="C93" s="9"/>
      <c r="D93" s="9"/>
      <c r="E93" s="9"/>
      <c r="F93" s="9"/>
      <c r="G93" s="6">
        <f>SUM(G94)</f>
        <v>500000</v>
      </c>
      <c r="H93" s="6"/>
    </row>
    <row r="94" spans="1:8" ht="15">
      <c r="A94" s="8" t="s">
        <v>217</v>
      </c>
      <c r="B94" s="8"/>
      <c r="C94" s="8"/>
      <c r="D94" s="8"/>
      <c r="E94" s="8"/>
      <c r="F94" s="8"/>
      <c r="G94" s="3">
        <f>SUM(G95:G95)</f>
        <v>500000</v>
      </c>
      <c r="H94" s="3"/>
    </row>
    <row r="95" spans="1:8" ht="45">
      <c r="A95" s="10">
        <v>421600</v>
      </c>
      <c r="B95" s="1">
        <v>60171200</v>
      </c>
      <c r="C95" s="5" t="s">
        <v>700</v>
      </c>
      <c r="D95" s="1" t="s">
        <v>28</v>
      </c>
      <c r="E95" s="1" t="s">
        <v>39</v>
      </c>
      <c r="F95" s="1">
        <v>500000</v>
      </c>
      <c r="G95" s="1">
        <f>F95*H95</f>
        <v>500000</v>
      </c>
      <c r="H95" s="1">
        <v>1</v>
      </c>
    </row>
    <row r="96" spans="1:8" ht="39.75" customHeight="1">
      <c r="A96" s="9" t="s">
        <v>306</v>
      </c>
      <c r="B96" s="9"/>
      <c r="C96" s="9"/>
      <c r="D96" s="9"/>
      <c r="E96" s="9"/>
      <c r="F96" s="9"/>
      <c r="G96" s="6">
        <f>SUM(G97)</f>
        <v>10000000</v>
      </c>
      <c r="H96" s="6"/>
    </row>
    <row r="97" spans="1:8" ht="15">
      <c r="A97" s="8" t="s">
        <v>195</v>
      </c>
      <c r="B97" s="8"/>
      <c r="C97" s="8"/>
      <c r="D97" s="8"/>
      <c r="E97" s="8"/>
      <c r="F97" s="8"/>
      <c r="G97" s="3">
        <f>SUM(G98:G98)</f>
        <v>10000000</v>
      </c>
      <c r="H97" s="3"/>
    </row>
    <row r="98" spans="1:8" ht="30">
      <c r="A98" s="10">
        <v>425100</v>
      </c>
      <c r="B98" s="1">
        <v>45231187</v>
      </c>
      <c r="C98" s="5" t="s">
        <v>307</v>
      </c>
      <c r="D98" s="1" t="s">
        <v>233</v>
      </c>
      <c r="E98" s="1" t="s">
        <v>39</v>
      </c>
      <c r="F98" s="1">
        <v>10000000</v>
      </c>
      <c r="G98" s="1">
        <f>F98*H98</f>
        <v>10000000</v>
      </c>
      <c r="H98" s="1">
        <v>1</v>
      </c>
    </row>
    <row r="99" spans="1:8" ht="39.75" customHeight="1">
      <c r="A99" s="9" t="s">
        <v>314</v>
      </c>
      <c r="B99" s="9"/>
      <c r="C99" s="9"/>
      <c r="D99" s="9"/>
      <c r="E99" s="9"/>
      <c r="F99" s="9"/>
      <c r="G99" s="6">
        <f>SUM(G100)</f>
        <v>3000000</v>
      </c>
      <c r="H99" s="6"/>
    </row>
    <row r="100" spans="1:8" ht="15">
      <c r="A100" s="8" t="s">
        <v>195</v>
      </c>
      <c r="B100" s="8"/>
      <c r="C100" s="8"/>
      <c r="D100" s="8"/>
      <c r="E100" s="8"/>
      <c r="F100" s="8"/>
      <c r="G100" s="3">
        <f>SUM(G101:G101)</f>
        <v>3000000</v>
      </c>
      <c r="H100" s="3"/>
    </row>
    <row r="101" spans="1:8" ht="15">
      <c r="A101" s="10">
        <v>425100</v>
      </c>
      <c r="B101" s="1">
        <v>45231177</v>
      </c>
      <c r="C101" s="5" t="s">
        <v>872</v>
      </c>
      <c r="D101" s="1" t="s">
        <v>233</v>
      </c>
      <c r="E101" s="1" t="s">
        <v>39</v>
      </c>
      <c r="F101" s="1">
        <v>3000000</v>
      </c>
      <c r="G101" s="1">
        <f>F101*H101</f>
        <v>3000000</v>
      </c>
      <c r="H101" s="1">
        <v>1</v>
      </c>
    </row>
    <row r="102" spans="1:8" ht="39.75" customHeight="1">
      <c r="A102" s="9" t="s">
        <v>344</v>
      </c>
      <c r="B102" s="9"/>
      <c r="C102" s="9"/>
      <c r="D102" s="9"/>
      <c r="E102" s="9"/>
      <c r="F102" s="9"/>
      <c r="G102" s="6">
        <f>SUM(G103)</f>
        <v>5458320</v>
      </c>
      <c r="H102" s="6"/>
    </row>
    <row r="103" spans="1:8" ht="15">
      <c r="A103" s="8" t="s">
        <v>13</v>
      </c>
      <c r="B103" s="8"/>
      <c r="C103" s="8"/>
      <c r="D103" s="8"/>
      <c r="E103" s="8"/>
      <c r="F103" s="8"/>
      <c r="G103" s="3">
        <f>SUM(G104:G104)</f>
        <v>5458320</v>
      </c>
      <c r="H103" s="3"/>
    </row>
    <row r="104" spans="1:8" ht="15">
      <c r="A104" s="10">
        <v>512900</v>
      </c>
      <c r="B104" s="1">
        <v>42418100</v>
      </c>
      <c r="C104" s="5" t="s">
        <v>702</v>
      </c>
      <c r="D104" s="1" t="s">
        <v>28</v>
      </c>
      <c r="E104" s="1" t="s">
        <v>39</v>
      </c>
      <c r="F104" s="1">
        <v>5458320</v>
      </c>
      <c r="G104" s="1">
        <f>F104*H104</f>
        <v>5458320</v>
      </c>
      <c r="H104" s="1">
        <v>1</v>
      </c>
    </row>
    <row r="105" spans="1:8" ht="39.75" customHeight="1">
      <c r="A105" s="9" t="s">
        <v>397</v>
      </c>
      <c r="B105" s="9"/>
      <c r="C105" s="9"/>
      <c r="D105" s="9"/>
      <c r="E105" s="9"/>
      <c r="F105" s="9"/>
      <c r="G105" s="6">
        <f>SUM(G106)</f>
        <v>55125000</v>
      </c>
      <c r="H105" s="6"/>
    </row>
    <row r="106" spans="1:8" ht="15">
      <c r="A106" s="8" t="s">
        <v>195</v>
      </c>
      <c r="B106" s="8"/>
      <c r="C106" s="8"/>
      <c r="D106" s="8"/>
      <c r="E106" s="8"/>
      <c r="F106" s="8"/>
      <c r="G106" s="3">
        <f>SUM(G107:G107)</f>
        <v>55125000</v>
      </c>
      <c r="H106" s="3"/>
    </row>
    <row r="107" spans="1:8" ht="15">
      <c r="A107" s="10">
        <v>421300</v>
      </c>
      <c r="B107" s="1">
        <v>77311600</v>
      </c>
      <c r="C107" s="5" t="s">
        <v>705</v>
      </c>
      <c r="D107" s="1" t="s">
        <v>233</v>
      </c>
      <c r="E107" s="1" t="s">
        <v>39</v>
      </c>
      <c r="F107" s="1">
        <v>55125000</v>
      </c>
      <c r="G107" s="1">
        <f>F107*H107</f>
        <v>55125000</v>
      </c>
      <c r="H107" s="1">
        <v>1</v>
      </c>
    </row>
    <row r="108" spans="1:8" ht="39.75" customHeight="1">
      <c r="A108" s="9" t="s">
        <v>707</v>
      </c>
      <c r="B108" s="9"/>
      <c r="C108" s="9"/>
      <c r="D108" s="9"/>
      <c r="E108" s="9"/>
      <c r="F108" s="9"/>
      <c r="G108" s="6">
        <f>SUM(G109)</f>
        <v>30000000</v>
      </c>
      <c r="H108" s="6"/>
    </row>
    <row r="109" spans="1:8" ht="15">
      <c r="A109" s="8" t="s">
        <v>195</v>
      </c>
      <c r="B109" s="8"/>
      <c r="C109" s="8"/>
      <c r="D109" s="8"/>
      <c r="E109" s="8"/>
      <c r="F109" s="8"/>
      <c r="G109" s="3">
        <f>SUM(G110:G110)</f>
        <v>30000000</v>
      </c>
      <c r="H109" s="3"/>
    </row>
    <row r="110" spans="1:8" ht="15">
      <c r="A110" s="10">
        <v>425100</v>
      </c>
      <c r="B110" s="1">
        <v>45261124</v>
      </c>
      <c r="C110" s="5" t="s">
        <v>708</v>
      </c>
      <c r="D110" s="1" t="s">
        <v>233</v>
      </c>
      <c r="E110" s="1" t="s">
        <v>39</v>
      </c>
      <c r="F110" s="1">
        <v>30000000</v>
      </c>
      <c r="G110" s="1">
        <f>F110*H110</f>
        <v>30000000</v>
      </c>
      <c r="H110" s="1">
        <v>1</v>
      </c>
    </row>
    <row r="111" spans="1:8" ht="39.75" customHeight="1">
      <c r="A111" s="9" t="s">
        <v>712</v>
      </c>
      <c r="B111" s="9"/>
      <c r="C111" s="9"/>
      <c r="D111" s="9"/>
      <c r="E111" s="9"/>
      <c r="F111" s="9"/>
      <c r="G111" s="6">
        <f>SUM(G112+G115)</f>
        <v>64039995</v>
      </c>
      <c r="H111" s="6"/>
    </row>
    <row r="112" spans="1:8" ht="15">
      <c r="A112" s="8" t="s">
        <v>13</v>
      </c>
      <c r="B112" s="8"/>
      <c r="C112" s="8"/>
      <c r="D112" s="8"/>
      <c r="E112" s="8"/>
      <c r="F112" s="8"/>
      <c r="G112" s="3">
        <f>SUM(G113:G114)</f>
        <v>4039995</v>
      </c>
      <c r="H112" s="3"/>
    </row>
    <row r="113" spans="1:8" ht="15">
      <c r="A113" s="10">
        <v>512900</v>
      </c>
      <c r="B113" s="1">
        <v>39111320</v>
      </c>
      <c r="C113" s="5" t="s">
        <v>331</v>
      </c>
      <c r="D113" s="1" t="s">
        <v>28</v>
      </c>
      <c r="E113" s="1" t="s">
        <v>16</v>
      </c>
      <c r="F113" s="1">
        <v>64200</v>
      </c>
      <c r="G113" s="1">
        <f>F113*H113</f>
        <v>1669200</v>
      </c>
      <c r="H113" s="1">
        <v>26</v>
      </c>
    </row>
    <row r="114" spans="1:8" ht="15">
      <c r="A114" s="10"/>
      <c r="B114" s="1">
        <v>44211100</v>
      </c>
      <c r="C114" s="5" t="s">
        <v>975</v>
      </c>
      <c r="D114" s="1" t="s">
        <v>28</v>
      </c>
      <c r="E114" s="1" t="s">
        <v>16</v>
      </c>
      <c r="F114" s="1">
        <v>338685</v>
      </c>
      <c r="G114" s="1">
        <f>F114*H114</f>
        <v>2370795</v>
      </c>
      <c r="H114" s="1">
        <v>7</v>
      </c>
    </row>
    <row r="115" spans="1:8" ht="15">
      <c r="A115" s="8" t="s">
        <v>195</v>
      </c>
      <c r="B115" s="8"/>
      <c r="C115" s="8"/>
      <c r="D115" s="8"/>
      <c r="E115" s="8"/>
      <c r="F115" s="8"/>
      <c r="G115" s="3">
        <f>SUM(G116:G116)</f>
        <v>60000000</v>
      </c>
      <c r="H115" s="3"/>
    </row>
    <row r="116" spans="1:8" ht="30">
      <c r="A116" s="10">
        <v>511300</v>
      </c>
      <c r="B116" s="1">
        <v>45111110</v>
      </c>
      <c r="C116" s="5" t="s">
        <v>976</v>
      </c>
      <c r="D116" s="1" t="s">
        <v>28</v>
      </c>
      <c r="E116" s="1" t="s">
        <v>39</v>
      </c>
      <c r="F116" s="1">
        <v>60000000</v>
      </c>
      <c r="G116" s="1">
        <f>F116*H116</f>
        <v>60000000</v>
      </c>
      <c r="H116" s="1">
        <v>1</v>
      </c>
    </row>
    <row r="117" spans="1:8" ht="39.75" customHeight="1">
      <c r="A117" s="9" t="s">
        <v>436</v>
      </c>
      <c r="B117" s="9"/>
      <c r="C117" s="9"/>
      <c r="D117" s="9"/>
      <c r="E117" s="9"/>
      <c r="F117" s="9"/>
      <c r="G117" s="6">
        <f>SUM(G118)</f>
        <v>60000000</v>
      </c>
      <c r="H117" s="6"/>
    </row>
    <row r="118" spans="1:8" ht="15">
      <c r="A118" s="8" t="s">
        <v>195</v>
      </c>
      <c r="B118" s="8"/>
      <c r="C118" s="8"/>
      <c r="D118" s="8"/>
      <c r="E118" s="8"/>
      <c r="F118" s="8"/>
      <c r="G118" s="3">
        <f>SUM(G119:G119)</f>
        <v>60000000</v>
      </c>
      <c r="H118" s="3"/>
    </row>
    <row r="119" spans="1:8" ht="15">
      <c r="A119" s="10">
        <v>425100</v>
      </c>
      <c r="B119" s="1">
        <v>45211113</v>
      </c>
      <c r="C119" s="5" t="s">
        <v>731</v>
      </c>
      <c r="D119" s="1" t="s">
        <v>233</v>
      </c>
      <c r="E119" s="1" t="s">
        <v>39</v>
      </c>
      <c r="F119" s="1">
        <v>60000000</v>
      </c>
      <c r="G119" s="1">
        <f>F119*H119</f>
        <v>60000000</v>
      </c>
      <c r="H119" s="1">
        <v>1</v>
      </c>
    </row>
    <row r="120" spans="1:8" ht="39.75" customHeight="1">
      <c r="A120" s="9" t="s">
        <v>495</v>
      </c>
      <c r="B120" s="9"/>
      <c r="C120" s="9"/>
      <c r="D120" s="9"/>
      <c r="E120" s="9"/>
      <c r="F120" s="9"/>
      <c r="G120" s="6">
        <f>SUM(G121)</f>
        <v>7350000</v>
      </c>
      <c r="H120" s="6"/>
    </row>
    <row r="121" spans="1:8" ht="15">
      <c r="A121" s="8" t="s">
        <v>217</v>
      </c>
      <c r="B121" s="8"/>
      <c r="C121" s="8"/>
      <c r="D121" s="8"/>
      <c r="E121" s="8"/>
      <c r="F121" s="8"/>
      <c r="G121" s="3">
        <f>SUM(G122:G135)</f>
        <v>7350000</v>
      </c>
      <c r="H121" s="3"/>
    </row>
    <row r="122" spans="1:8" ht="30">
      <c r="A122" s="10">
        <v>423900</v>
      </c>
      <c r="B122" s="1">
        <v>79951110</v>
      </c>
      <c r="C122" s="5" t="s">
        <v>807</v>
      </c>
      <c r="D122" s="1" t="s">
        <v>28</v>
      </c>
      <c r="E122" s="1" t="s">
        <v>39</v>
      </c>
      <c r="F122" s="1">
        <v>400000</v>
      </c>
      <c r="G122" s="1">
        <f aca="true" t="shared" si="3" ref="G122:G135">F122*H122</f>
        <v>400000</v>
      </c>
      <c r="H122" s="1">
        <v>1</v>
      </c>
    </row>
    <row r="123" spans="1:8" ht="30">
      <c r="A123" s="10"/>
      <c r="B123" s="1">
        <v>79951110</v>
      </c>
      <c r="C123" s="5" t="s">
        <v>807</v>
      </c>
      <c r="D123" s="1" t="s">
        <v>28</v>
      </c>
      <c r="E123" s="1" t="s">
        <v>39</v>
      </c>
      <c r="F123" s="1">
        <v>500000</v>
      </c>
      <c r="G123" s="1">
        <f t="shared" si="3"/>
        <v>500000</v>
      </c>
      <c r="H123" s="1">
        <v>1</v>
      </c>
    </row>
    <row r="124" spans="1:8" ht="30">
      <c r="A124" s="10"/>
      <c r="B124" s="1">
        <v>79951110</v>
      </c>
      <c r="C124" s="5" t="s">
        <v>807</v>
      </c>
      <c r="D124" s="1" t="s">
        <v>28</v>
      </c>
      <c r="E124" s="1" t="s">
        <v>39</v>
      </c>
      <c r="F124" s="1">
        <v>150000</v>
      </c>
      <c r="G124" s="1">
        <f t="shared" si="3"/>
        <v>150000</v>
      </c>
      <c r="H124" s="1">
        <v>1</v>
      </c>
    </row>
    <row r="125" spans="1:8" ht="30">
      <c r="A125" s="10"/>
      <c r="B125" s="1">
        <v>79951110</v>
      </c>
      <c r="C125" s="5" t="s">
        <v>807</v>
      </c>
      <c r="D125" s="1" t="s">
        <v>28</v>
      </c>
      <c r="E125" s="1" t="s">
        <v>39</v>
      </c>
      <c r="F125" s="1">
        <v>300000</v>
      </c>
      <c r="G125" s="1">
        <f t="shared" si="3"/>
        <v>300000</v>
      </c>
      <c r="H125" s="1">
        <v>1</v>
      </c>
    </row>
    <row r="126" spans="1:8" ht="30">
      <c r="A126" s="10"/>
      <c r="B126" s="1">
        <v>79951110</v>
      </c>
      <c r="C126" s="5" t="s">
        <v>807</v>
      </c>
      <c r="D126" s="1" t="s">
        <v>28</v>
      </c>
      <c r="E126" s="1" t="s">
        <v>39</v>
      </c>
      <c r="F126" s="1">
        <v>150000</v>
      </c>
      <c r="G126" s="1">
        <f t="shared" si="3"/>
        <v>150000</v>
      </c>
      <c r="H126" s="1">
        <v>1</v>
      </c>
    </row>
    <row r="127" spans="1:8" ht="30">
      <c r="A127" s="10"/>
      <c r="B127" s="1">
        <v>79951110</v>
      </c>
      <c r="C127" s="5" t="s">
        <v>807</v>
      </c>
      <c r="D127" s="1" t="s">
        <v>28</v>
      </c>
      <c r="E127" s="1" t="s">
        <v>39</v>
      </c>
      <c r="F127" s="1">
        <v>400000</v>
      </c>
      <c r="G127" s="1">
        <f t="shared" si="3"/>
        <v>400000</v>
      </c>
      <c r="H127" s="1">
        <v>1</v>
      </c>
    </row>
    <row r="128" spans="1:8" ht="30">
      <c r="A128" s="10"/>
      <c r="B128" s="1">
        <v>79951110</v>
      </c>
      <c r="C128" s="5" t="s">
        <v>807</v>
      </c>
      <c r="D128" s="1" t="s">
        <v>28</v>
      </c>
      <c r="E128" s="1" t="s">
        <v>39</v>
      </c>
      <c r="F128" s="1">
        <v>300000</v>
      </c>
      <c r="G128" s="1">
        <f t="shared" si="3"/>
        <v>300000</v>
      </c>
      <c r="H128" s="1">
        <v>1</v>
      </c>
    </row>
    <row r="129" spans="1:8" ht="30">
      <c r="A129" s="10"/>
      <c r="B129" s="1">
        <v>79951110</v>
      </c>
      <c r="C129" s="5" t="s">
        <v>807</v>
      </c>
      <c r="D129" s="1" t="s">
        <v>28</v>
      </c>
      <c r="E129" s="1" t="s">
        <v>39</v>
      </c>
      <c r="F129" s="1">
        <v>350000</v>
      </c>
      <c r="G129" s="1">
        <f t="shared" si="3"/>
        <v>350000</v>
      </c>
      <c r="H129" s="1">
        <v>1</v>
      </c>
    </row>
    <row r="130" spans="1:8" ht="30">
      <c r="A130" s="10"/>
      <c r="B130" s="1">
        <v>79951110</v>
      </c>
      <c r="C130" s="5" t="s">
        <v>807</v>
      </c>
      <c r="D130" s="1" t="s">
        <v>28</v>
      </c>
      <c r="E130" s="1" t="s">
        <v>39</v>
      </c>
      <c r="F130" s="1">
        <v>50000</v>
      </c>
      <c r="G130" s="1">
        <f t="shared" si="3"/>
        <v>50000</v>
      </c>
      <c r="H130" s="1">
        <v>1</v>
      </c>
    </row>
    <row r="131" spans="1:8" ht="30">
      <c r="A131" s="10"/>
      <c r="B131" s="1">
        <v>79951110</v>
      </c>
      <c r="C131" s="5" t="s">
        <v>807</v>
      </c>
      <c r="D131" s="1" t="s">
        <v>28</v>
      </c>
      <c r="E131" s="1" t="s">
        <v>39</v>
      </c>
      <c r="F131" s="1">
        <v>400000</v>
      </c>
      <c r="G131" s="1">
        <f t="shared" si="3"/>
        <v>400000</v>
      </c>
      <c r="H131" s="1">
        <v>1</v>
      </c>
    </row>
    <row r="132" spans="1:8" ht="30">
      <c r="A132" s="10"/>
      <c r="B132" s="1">
        <v>79951110</v>
      </c>
      <c r="C132" s="5" t="s">
        <v>807</v>
      </c>
      <c r="D132" s="1" t="s">
        <v>28</v>
      </c>
      <c r="E132" s="1" t="s">
        <v>39</v>
      </c>
      <c r="F132" s="1">
        <v>200000</v>
      </c>
      <c r="G132" s="1">
        <f t="shared" si="3"/>
        <v>200000</v>
      </c>
      <c r="H132" s="1">
        <v>1</v>
      </c>
    </row>
    <row r="133" spans="1:8" ht="30">
      <c r="A133" s="10"/>
      <c r="B133" s="1">
        <v>79951110</v>
      </c>
      <c r="C133" s="5" t="s">
        <v>807</v>
      </c>
      <c r="D133" s="1" t="s">
        <v>28</v>
      </c>
      <c r="E133" s="1" t="s">
        <v>39</v>
      </c>
      <c r="F133" s="1">
        <v>200000</v>
      </c>
      <c r="G133" s="1">
        <f t="shared" si="3"/>
        <v>200000</v>
      </c>
      <c r="H133" s="1">
        <v>1</v>
      </c>
    </row>
    <row r="134" spans="1:8" ht="30">
      <c r="A134" s="10"/>
      <c r="B134" s="1">
        <v>79951110</v>
      </c>
      <c r="C134" s="5" t="s">
        <v>807</v>
      </c>
      <c r="D134" s="1" t="s">
        <v>28</v>
      </c>
      <c r="E134" s="1" t="s">
        <v>39</v>
      </c>
      <c r="F134" s="1">
        <v>2300000</v>
      </c>
      <c r="G134" s="1">
        <f t="shared" si="3"/>
        <v>2300000</v>
      </c>
      <c r="H134" s="1">
        <v>1</v>
      </c>
    </row>
    <row r="135" spans="1:8" ht="30">
      <c r="A135" s="10">
        <v>426700</v>
      </c>
      <c r="B135" s="1">
        <v>79951110</v>
      </c>
      <c r="C135" s="5" t="s">
        <v>807</v>
      </c>
      <c r="D135" s="1" t="s">
        <v>15</v>
      </c>
      <c r="E135" s="1" t="s">
        <v>39</v>
      </c>
      <c r="F135" s="1">
        <v>1650000</v>
      </c>
      <c r="G135" s="1">
        <f t="shared" si="3"/>
        <v>1650000</v>
      </c>
      <c r="H135" s="1">
        <v>1</v>
      </c>
    </row>
    <row r="136" spans="1:8" ht="39.75" customHeight="1">
      <c r="A136" s="9" t="s">
        <v>939</v>
      </c>
      <c r="B136" s="9"/>
      <c r="C136" s="9"/>
      <c r="D136" s="9"/>
      <c r="E136" s="9"/>
      <c r="F136" s="9"/>
      <c r="G136" s="6">
        <f>SUM(G137)</f>
        <v>500000</v>
      </c>
      <c r="H136" s="6"/>
    </row>
    <row r="137" spans="1:8" ht="15">
      <c r="A137" s="8" t="s">
        <v>217</v>
      </c>
      <c r="B137" s="8"/>
      <c r="C137" s="8"/>
      <c r="D137" s="8"/>
      <c r="E137" s="8"/>
      <c r="F137" s="8"/>
      <c r="G137" s="3">
        <f>SUM(G138:G138)</f>
        <v>500000</v>
      </c>
      <c r="H137" s="3"/>
    </row>
    <row r="138" spans="1:8" ht="45">
      <c r="A138" s="10">
        <v>421600</v>
      </c>
      <c r="B138" s="1">
        <v>60171200</v>
      </c>
      <c r="C138" s="5" t="s">
        <v>700</v>
      </c>
      <c r="D138" s="1" t="s">
        <v>28</v>
      </c>
      <c r="E138" s="1" t="s">
        <v>39</v>
      </c>
      <c r="F138" s="1">
        <v>500000</v>
      </c>
      <c r="G138" s="1">
        <f>F138*H138</f>
        <v>500000</v>
      </c>
      <c r="H138" s="1">
        <v>1</v>
      </c>
    </row>
    <row r="139" spans="1:8" ht="39.75" customHeight="1">
      <c r="A139" s="9" t="s">
        <v>760</v>
      </c>
      <c r="B139" s="9"/>
      <c r="C139" s="9"/>
      <c r="D139" s="9"/>
      <c r="E139" s="9"/>
      <c r="F139" s="9"/>
      <c r="G139" s="6">
        <f>SUM(G140)</f>
        <v>2000000</v>
      </c>
      <c r="H139" s="6"/>
    </row>
    <row r="140" spans="1:8" ht="15">
      <c r="A140" s="8" t="s">
        <v>13</v>
      </c>
      <c r="B140" s="8"/>
      <c r="C140" s="8"/>
      <c r="D140" s="8"/>
      <c r="E140" s="8"/>
      <c r="F140" s="8"/>
      <c r="G140" s="3">
        <f>SUM(G141:G141)</f>
        <v>2000000</v>
      </c>
      <c r="H140" s="3"/>
    </row>
    <row r="141" spans="1:8" ht="15">
      <c r="A141" s="10">
        <v>423900</v>
      </c>
      <c r="B141" s="1">
        <v>33971200</v>
      </c>
      <c r="C141" s="5" t="s">
        <v>977</v>
      </c>
      <c r="D141" s="1" t="s">
        <v>233</v>
      </c>
      <c r="E141" s="1" t="s">
        <v>39</v>
      </c>
      <c r="F141" s="1">
        <v>2000000</v>
      </c>
      <c r="G141" s="1">
        <f>F141*H141</f>
        <v>2000000</v>
      </c>
      <c r="H141" s="1">
        <v>1</v>
      </c>
    </row>
    <row r="142" spans="1:8" ht="39.75" customHeight="1">
      <c r="A142" s="9" t="s">
        <v>598</v>
      </c>
      <c r="B142" s="9"/>
      <c r="C142" s="9"/>
      <c r="D142" s="9"/>
      <c r="E142" s="9"/>
      <c r="F142" s="9"/>
      <c r="G142" s="6">
        <f>SUM(G143)</f>
        <v>6970000</v>
      </c>
      <c r="H142" s="6"/>
    </row>
    <row r="143" spans="1:8" ht="15">
      <c r="A143" s="8" t="s">
        <v>13</v>
      </c>
      <c r="B143" s="8"/>
      <c r="C143" s="8"/>
      <c r="D143" s="8"/>
      <c r="E143" s="8"/>
      <c r="F143" s="8"/>
      <c r="G143" s="3">
        <f>SUM(G144:G144)</f>
        <v>6970000</v>
      </c>
      <c r="H143" s="3"/>
    </row>
    <row r="144" spans="1:8" ht="15">
      <c r="A144" s="10">
        <v>426700</v>
      </c>
      <c r="B144" s="1">
        <v>15897200</v>
      </c>
      <c r="C144" s="5" t="s">
        <v>604</v>
      </c>
      <c r="D144" s="1" t="s">
        <v>28</v>
      </c>
      <c r="E144" s="1" t="s">
        <v>39</v>
      </c>
      <c r="F144" s="1">
        <v>6970000</v>
      </c>
      <c r="G144" s="1">
        <f>F144*H144</f>
        <v>6970000</v>
      </c>
      <c r="H144" s="1">
        <v>1</v>
      </c>
    </row>
    <row r="145" spans="1:8" ht="39.75" customHeight="1">
      <c r="A145" s="9" t="s">
        <v>598</v>
      </c>
      <c r="B145" s="9"/>
      <c r="C145" s="9"/>
      <c r="D145" s="9"/>
      <c r="E145" s="9"/>
      <c r="F145" s="9"/>
      <c r="G145" s="6">
        <f>SUM(G146)</f>
        <v>2210000</v>
      </c>
      <c r="H145" s="6"/>
    </row>
    <row r="146" spans="1:8" ht="15">
      <c r="A146" s="8" t="s">
        <v>217</v>
      </c>
      <c r="B146" s="8"/>
      <c r="C146" s="8"/>
      <c r="D146" s="8"/>
      <c r="E146" s="8"/>
      <c r="F146" s="8"/>
      <c r="G146" s="3">
        <f>SUM(G147:G158)</f>
        <v>2210000</v>
      </c>
      <c r="H146" s="3"/>
    </row>
    <row r="147" spans="1:8" ht="15">
      <c r="A147" s="10">
        <v>423900</v>
      </c>
      <c r="B147" s="1">
        <v>79951100</v>
      </c>
      <c r="C147" s="5" t="s">
        <v>809</v>
      </c>
      <c r="D147" s="1" t="s">
        <v>28</v>
      </c>
      <c r="E147" s="1" t="s">
        <v>39</v>
      </c>
      <c r="F147" s="1">
        <v>150000</v>
      </c>
      <c r="G147" s="1">
        <f aca="true" t="shared" si="4" ref="G147:G158">F147*H147</f>
        <v>150000</v>
      </c>
      <c r="H147" s="1">
        <v>1</v>
      </c>
    </row>
    <row r="148" spans="1:8" ht="15">
      <c r="A148" s="10"/>
      <c r="B148" s="1">
        <v>79951100</v>
      </c>
      <c r="C148" s="5" t="s">
        <v>809</v>
      </c>
      <c r="D148" s="1" t="s">
        <v>28</v>
      </c>
      <c r="E148" s="1" t="s">
        <v>39</v>
      </c>
      <c r="F148" s="1">
        <v>200000</v>
      </c>
      <c r="G148" s="1">
        <f t="shared" si="4"/>
        <v>200000</v>
      </c>
      <c r="H148" s="1">
        <v>1</v>
      </c>
    </row>
    <row r="149" spans="1:8" ht="15">
      <c r="A149" s="10"/>
      <c r="B149" s="1">
        <v>79951100</v>
      </c>
      <c r="C149" s="5" t="s">
        <v>809</v>
      </c>
      <c r="D149" s="1" t="s">
        <v>28</v>
      </c>
      <c r="E149" s="1" t="s">
        <v>39</v>
      </c>
      <c r="F149" s="1">
        <v>100000</v>
      </c>
      <c r="G149" s="1">
        <f t="shared" si="4"/>
        <v>100000</v>
      </c>
      <c r="H149" s="1">
        <v>1</v>
      </c>
    </row>
    <row r="150" spans="1:8" ht="15">
      <c r="A150" s="10"/>
      <c r="B150" s="1">
        <v>79951100</v>
      </c>
      <c r="C150" s="5" t="s">
        <v>809</v>
      </c>
      <c r="D150" s="1" t="s">
        <v>28</v>
      </c>
      <c r="E150" s="1" t="s">
        <v>39</v>
      </c>
      <c r="F150" s="1">
        <v>200000</v>
      </c>
      <c r="G150" s="1">
        <f t="shared" si="4"/>
        <v>200000</v>
      </c>
      <c r="H150" s="1">
        <v>1</v>
      </c>
    </row>
    <row r="151" spans="1:8" ht="15">
      <c r="A151" s="10"/>
      <c r="B151" s="1">
        <v>79951100</v>
      </c>
      <c r="C151" s="5" t="s">
        <v>809</v>
      </c>
      <c r="D151" s="1" t="s">
        <v>28</v>
      </c>
      <c r="E151" s="1" t="s">
        <v>39</v>
      </c>
      <c r="F151" s="1">
        <v>100000</v>
      </c>
      <c r="G151" s="1">
        <f t="shared" si="4"/>
        <v>100000</v>
      </c>
      <c r="H151" s="1">
        <v>1</v>
      </c>
    </row>
    <row r="152" spans="1:8" ht="15">
      <c r="A152" s="10"/>
      <c r="B152" s="1">
        <v>79951100</v>
      </c>
      <c r="C152" s="5" t="s">
        <v>809</v>
      </c>
      <c r="D152" s="1" t="s">
        <v>28</v>
      </c>
      <c r="E152" s="1" t="s">
        <v>39</v>
      </c>
      <c r="F152" s="1">
        <v>100000</v>
      </c>
      <c r="G152" s="1">
        <f t="shared" si="4"/>
        <v>100000</v>
      </c>
      <c r="H152" s="1">
        <v>1</v>
      </c>
    </row>
    <row r="153" spans="1:8" ht="15">
      <c r="A153" s="10"/>
      <c r="B153" s="1">
        <v>79951100</v>
      </c>
      <c r="C153" s="5" t="s">
        <v>809</v>
      </c>
      <c r="D153" s="1" t="s">
        <v>28</v>
      </c>
      <c r="E153" s="1" t="s">
        <v>39</v>
      </c>
      <c r="F153" s="1">
        <v>300000</v>
      </c>
      <c r="G153" s="1">
        <f t="shared" si="4"/>
        <v>300000</v>
      </c>
      <c r="H153" s="1">
        <v>1</v>
      </c>
    </row>
    <row r="154" spans="1:8" ht="15">
      <c r="A154" s="10"/>
      <c r="B154" s="1">
        <v>79951100</v>
      </c>
      <c r="C154" s="5" t="s">
        <v>809</v>
      </c>
      <c r="D154" s="1" t="s">
        <v>28</v>
      </c>
      <c r="E154" s="1" t="s">
        <v>39</v>
      </c>
      <c r="F154" s="1">
        <v>300000</v>
      </c>
      <c r="G154" s="1">
        <f t="shared" si="4"/>
        <v>300000</v>
      </c>
      <c r="H154" s="1">
        <v>1</v>
      </c>
    </row>
    <row r="155" spans="1:8" ht="15">
      <c r="A155" s="10"/>
      <c r="B155" s="1">
        <v>79951100</v>
      </c>
      <c r="C155" s="5" t="s">
        <v>809</v>
      </c>
      <c r="D155" s="1" t="s">
        <v>28</v>
      </c>
      <c r="E155" s="1" t="s">
        <v>39</v>
      </c>
      <c r="F155" s="1">
        <v>200000</v>
      </c>
      <c r="G155" s="1">
        <f t="shared" si="4"/>
        <v>200000</v>
      </c>
      <c r="H155" s="1">
        <v>1</v>
      </c>
    </row>
    <row r="156" spans="1:8" ht="15">
      <c r="A156" s="10"/>
      <c r="B156" s="1">
        <v>79951100</v>
      </c>
      <c r="C156" s="5" t="s">
        <v>809</v>
      </c>
      <c r="D156" s="1" t="s">
        <v>28</v>
      </c>
      <c r="E156" s="1" t="s">
        <v>39</v>
      </c>
      <c r="F156" s="1">
        <v>150000</v>
      </c>
      <c r="G156" s="1">
        <f t="shared" si="4"/>
        <v>150000</v>
      </c>
      <c r="H156" s="1">
        <v>1</v>
      </c>
    </row>
    <row r="157" spans="1:8" ht="15">
      <c r="A157" s="10"/>
      <c r="B157" s="1">
        <v>79951100</v>
      </c>
      <c r="C157" s="5" t="s">
        <v>809</v>
      </c>
      <c r="D157" s="1" t="s">
        <v>28</v>
      </c>
      <c r="E157" s="1" t="s">
        <v>39</v>
      </c>
      <c r="F157" s="1">
        <v>300000</v>
      </c>
      <c r="G157" s="1">
        <f t="shared" si="4"/>
        <v>300000</v>
      </c>
      <c r="H157" s="1">
        <v>1</v>
      </c>
    </row>
    <row r="158" spans="1:8" ht="15">
      <c r="A158" s="10"/>
      <c r="B158" s="1">
        <v>79951100</v>
      </c>
      <c r="C158" s="5" t="s">
        <v>809</v>
      </c>
      <c r="D158" s="1" t="s">
        <v>28</v>
      </c>
      <c r="E158" s="1" t="s">
        <v>39</v>
      </c>
      <c r="F158" s="1">
        <v>110000</v>
      </c>
      <c r="G158" s="1">
        <f t="shared" si="4"/>
        <v>110000</v>
      </c>
      <c r="H158" s="1">
        <v>1</v>
      </c>
    </row>
    <row r="159" spans="1:8" ht="39.75" customHeight="1">
      <c r="A159" s="9" t="s">
        <v>773</v>
      </c>
      <c r="B159" s="9"/>
      <c r="C159" s="9"/>
      <c r="D159" s="9"/>
      <c r="E159" s="9"/>
      <c r="F159" s="9"/>
      <c r="G159" s="6">
        <f>SUM(G160+G165)</f>
        <v>402119</v>
      </c>
      <c r="H159" s="6"/>
    </row>
    <row r="160" spans="1:8" ht="15">
      <c r="A160" s="8" t="s">
        <v>13</v>
      </c>
      <c r="B160" s="8"/>
      <c r="C160" s="8"/>
      <c r="D160" s="8"/>
      <c r="E160" s="8"/>
      <c r="F160" s="8"/>
      <c r="G160" s="3">
        <f>SUM(G161:G164)</f>
        <v>312119</v>
      </c>
      <c r="H160" s="3"/>
    </row>
    <row r="161" spans="1:8" ht="15">
      <c r="A161" s="10">
        <v>426100</v>
      </c>
      <c r="B161" s="1">
        <v>30192121</v>
      </c>
      <c r="C161" s="5" t="s">
        <v>77</v>
      </c>
      <c r="D161" s="1" t="s">
        <v>28</v>
      </c>
      <c r="E161" s="1" t="s">
        <v>16</v>
      </c>
      <c r="F161" s="1">
        <v>25</v>
      </c>
      <c r="G161" s="1">
        <f>F161*H161</f>
        <v>1375</v>
      </c>
      <c r="H161" s="1">
        <v>55</v>
      </c>
    </row>
    <row r="162" spans="1:8" ht="15">
      <c r="A162" s="10"/>
      <c r="B162" s="1">
        <v>30197231</v>
      </c>
      <c r="C162" s="5" t="s">
        <v>92</v>
      </c>
      <c r="D162" s="1" t="s">
        <v>28</v>
      </c>
      <c r="E162" s="1" t="s">
        <v>16</v>
      </c>
      <c r="F162" s="1">
        <v>8</v>
      </c>
      <c r="G162" s="1">
        <f>F162*H162</f>
        <v>1600</v>
      </c>
      <c r="H162" s="1">
        <v>200</v>
      </c>
    </row>
    <row r="163" spans="1:8" ht="15">
      <c r="A163" s="10"/>
      <c r="B163" s="1">
        <v>30197622</v>
      </c>
      <c r="C163" s="5" t="s">
        <v>100</v>
      </c>
      <c r="D163" s="1" t="s">
        <v>28</v>
      </c>
      <c r="E163" s="1" t="s">
        <v>29</v>
      </c>
      <c r="F163" s="1">
        <v>560</v>
      </c>
      <c r="G163" s="1">
        <f>F163*H163</f>
        <v>73920</v>
      </c>
      <c r="H163" s="1">
        <v>132</v>
      </c>
    </row>
    <row r="164" spans="1:8" ht="15">
      <c r="A164" s="10">
        <v>426400</v>
      </c>
      <c r="B164" s="1" t="s">
        <v>638</v>
      </c>
      <c r="C164" s="5" t="s">
        <v>639</v>
      </c>
      <c r="D164" s="1" t="s">
        <v>15</v>
      </c>
      <c r="E164" s="1" t="s">
        <v>36</v>
      </c>
      <c r="F164" s="1">
        <v>396</v>
      </c>
      <c r="G164" s="1">
        <f>F164*H164</f>
        <v>235224</v>
      </c>
      <c r="H164" s="1">
        <v>594</v>
      </c>
    </row>
    <row r="165" spans="1:8" ht="15">
      <c r="A165" s="8" t="s">
        <v>217</v>
      </c>
      <c r="B165" s="8"/>
      <c r="C165" s="8"/>
      <c r="D165" s="8"/>
      <c r="E165" s="8"/>
      <c r="F165" s="8"/>
      <c r="G165" s="3">
        <f>SUM(G166:G166)</f>
        <v>90000</v>
      </c>
      <c r="H165" s="3"/>
    </row>
    <row r="166" spans="1:8" ht="15">
      <c r="A166" s="10">
        <v>421400</v>
      </c>
      <c r="B166" s="1">
        <v>64211100</v>
      </c>
      <c r="C166" s="5" t="s">
        <v>978</v>
      </c>
      <c r="D166" s="1" t="s">
        <v>15</v>
      </c>
      <c r="E166" s="1" t="s">
        <v>39</v>
      </c>
      <c r="F166" s="1">
        <v>90000</v>
      </c>
      <c r="G166" s="1">
        <f>F166*H166</f>
        <v>90000</v>
      </c>
      <c r="H166" s="1">
        <v>1</v>
      </c>
    </row>
    <row r="167" spans="1:8" ht="39.75" customHeight="1">
      <c r="A167" s="9" t="s">
        <v>979</v>
      </c>
      <c r="B167" s="9"/>
      <c r="C167" s="9"/>
      <c r="D167" s="9"/>
      <c r="E167" s="9"/>
      <c r="F167" s="9"/>
      <c r="G167" s="6">
        <f>SUM(G168)</f>
        <v>3000000</v>
      </c>
      <c r="H167" s="6"/>
    </row>
    <row r="168" spans="1:8" ht="15">
      <c r="A168" s="8" t="s">
        <v>217</v>
      </c>
      <c r="B168" s="8"/>
      <c r="C168" s="8"/>
      <c r="D168" s="8"/>
      <c r="E168" s="8"/>
      <c r="F168" s="8"/>
      <c r="G168" s="3">
        <f>SUM(G169:G175)</f>
        <v>3000000</v>
      </c>
      <c r="H168" s="3"/>
    </row>
    <row r="169" spans="1:8" ht="30">
      <c r="A169" s="10">
        <v>423900</v>
      </c>
      <c r="B169" s="1">
        <v>92621110</v>
      </c>
      <c r="C169" s="5" t="s">
        <v>806</v>
      </c>
      <c r="D169" s="1" t="s">
        <v>28</v>
      </c>
      <c r="E169" s="1" t="s">
        <v>39</v>
      </c>
      <c r="F169" s="1">
        <v>600000</v>
      </c>
      <c r="G169" s="1">
        <f aca="true" t="shared" si="5" ref="G169:G175">F169*H169</f>
        <v>600000</v>
      </c>
      <c r="H169" s="1">
        <v>1</v>
      </c>
    </row>
    <row r="170" spans="1:8" ht="30">
      <c r="A170" s="10"/>
      <c r="B170" s="1">
        <v>92621110</v>
      </c>
      <c r="C170" s="5" t="s">
        <v>806</v>
      </c>
      <c r="D170" s="1" t="s">
        <v>28</v>
      </c>
      <c r="E170" s="1" t="s">
        <v>39</v>
      </c>
      <c r="F170" s="1">
        <v>400000</v>
      </c>
      <c r="G170" s="1">
        <f t="shared" si="5"/>
        <v>400000</v>
      </c>
      <c r="H170" s="1">
        <v>1</v>
      </c>
    </row>
    <row r="171" spans="1:8" ht="30">
      <c r="A171" s="10"/>
      <c r="B171" s="1">
        <v>92621110</v>
      </c>
      <c r="C171" s="5" t="s">
        <v>806</v>
      </c>
      <c r="D171" s="1" t="s">
        <v>28</v>
      </c>
      <c r="E171" s="1" t="s">
        <v>39</v>
      </c>
      <c r="F171" s="1">
        <v>400000</v>
      </c>
      <c r="G171" s="1">
        <f t="shared" si="5"/>
        <v>400000</v>
      </c>
      <c r="H171" s="1">
        <v>1</v>
      </c>
    </row>
    <row r="172" spans="1:8" ht="30">
      <c r="A172" s="10"/>
      <c r="B172" s="1">
        <v>92621110</v>
      </c>
      <c r="C172" s="5" t="s">
        <v>806</v>
      </c>
      <c r="D172" s="1" t="s">
        <v>28</v>
      </c>
      <c r="E172" s="1" t="s">
        <v>39</v>
      </c>
      <c r="F172" s="1">
        <v>300000</v>
      </c>
      <c r="G172" s="1">
        <f t="shared" si="5"/>
        <v>300000</v>
      </c>
      <c r="H172" s="1">
        <v>1</v>
      </c>
    </row>
    <row r="173" spans="1:8" ht="30">
      <c r="A173" s="10"/>
      <c r="B173" s="1">
        <v>92621110</v>
      </c>
      <c r="C173" s="5" t="s">
        <v>806</v>
      </c>
      <c r="D173" s="1" t="s">
        <v>28</v>
      </c>
      <c r="E173" s="1" t="s">
        <v>39</v>
      </c>
      <c r="F173" s="1">
        <v>700000</v>
      </c>
      <c r="G173" s="1">
        <f t="shared" si="5"/>
        <v>700000</v>
      </c>
      <c r="H173" s="1">
        <v>1</v>
      </c>
    </row>
    <row r="174" spans="1:8" ht="30">
      <c r="A174" s="10"/>
      <c r="B174" s="1">
        <v>92621110</v>
      </c>
      <c r="C174" s="5" t="s">
        <v>806</v>
      </c>
      <c r="D174" s="1" t="s">
        <v>28</v>
      </c>
      <c r="E174" s="1" t="s">
        <v>39</v>
      </c>
      <c r="F174" s="1">
        <v>400000</v>
      </c>
      <c r="G174" s="1">
        <f t="shared" si="5"/>
        <v>400000</v>
      </c>
      <c r="H174" s="1">
        <v>1</v>
      </c>
    </row>
    <row r="175" spans="1:8" ht="30">
      <c r="A175" s="10"/>
      <c r="B175" s="1">
        <v>92621110</v>
      </c>
      <c r="C175" s="5" t="s">
        <v>806</v>
      </c>
      <c r="D175" s="1" t="s">
        <v>28</v>
      </c>
      <c r="E175" s="1" t="s">
        <v>39</v>
      </c>
      <c r="F175" s="1">
        <v>200000</v>
      </c>
      <c r="G175" s="1">
        <f t="shared" si="5"/>
        <v>200000</v>
      </c>
      <c r="H175" s="1">
        <v>1</v>
      </c>
    </row>
    <row r="176" spans="1:8" ht="15">
      <c r="A176" s="11" t="s">
        <v>613</v>
      </c>
      <c r="B176" s="11"/>
      <c r="C176" s="11"/>
      <c r="D176" s="11"/>
      <c r="E176" s="11"/>
      <c r="F176" s="11"/>
      <c r="G176" s="6">
        <f>SUM(G8+G87+G90+G93+G96+G99+G102+G105+G108+G111+G117+G120+G136+G139+G142+G145+G159+G167)</f>
        <v>278055892.8</v>
      </c>
      <c r="H176" s="6"/>
    </row>
  </sheetData>
  <sheetProtection formatCells="0" formatColumns="0" formatRows="0" insertColumns="0" insertRows="0" insertHyperlinks="0" deleteColumns="0" deleteRows="0" sort="0" autoFilter="0" pivotTables="0"/>
  <mergeCells count="60">
    <mergeCell ref="A165:F165"/>
    <mergeCell ref="A167:F167"/>
    <mergeCell ref="A169:A175"/>
    <mergeCell ref="A168:F168"/>
    <mergeCell ref="A176:F176"/>
    <mergeCell ref="A145:F145"/>
    <mergeCell ref="A147:A158"/>
    <mergeCell ref="A146:F146"/>
    <mergeCell ref="A159:F159"/>
    <mergeCell ref="A161:A163"/>
    <mergeCell ref="A160:F160"/>
    <mergeCell ref="A139:F139"/>
    <mergeCell ref="A140:F140"/>
    <mergeCell ref="A142:F142"/>
    <mergeCell ref="A143:F143"/>
    <mergeCell ref="A120:F120"/>
    <mergeCell ref="A122:A134"/>
    <mergeCell ref="A121:F121"/>
    <mergeCell ref="A136:F136"/>
    <mergeCell ref="A137:F137"/>
    <mergeCell ref="A113:A114"/>
    <mergeCell ref="A112:F112"/>
    <mergeCell ref="A115:F115"/>
    <mergeCell ref="A117:F117"/>
    <mergeCell ref="A118:F118"/>
    <mergeCell ref="A106:F106"/>
    <mergeCell ref="A108:F108"/>
    <mergeCell ref="A109:F109"/>
    <mergeCell ref="A111:F111"/>
    <mergeCell ref="A100:F100"/>
    <mergeCell ref="A102:F102"/>
    <mergeCell ref="A103:F103"/>
    <mergeCell ref="A105:F105"/>
    <mergeCell ref="A94:F94"/>
    <mergeCell ref="A96:F96"/>
    <mergeCell ref="A97:F97"/>
    <mergeCell ref="A99:F99"/>
    <mergeCell ref="A88:F88"/>
    <mergeCell ref="A90:F90"/>
    <mergeCell ref="A91:F91"/>
    <mergeCell ref="A93:F93"/>
    <mergeCell ref="A75:A77"/>
    <mergeCell ref="A78:A79"/>
    <mergeCell ref="A81:A86"/>
    <mergeCell ref="A74:F74"/>
    <mergeCell ref="A87:F87"/>
    <mergeCell ref="A8:F8"/>
    <mergeCell ref="A11:A34"/>
    <mergeCell ref="A36:A60"/>
    <mergeCell ref="A61:A73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1742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SUM(G9+G91+G94)</f>
        <v>31650916.1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SUM(G10:G90)</f>
        <v>16553273</v>
      </c>
      <c r="H9" s="3"/>
    </row>
    <row r="10" spans="1:8" ht="15">
      <c r="A10" s="10">
        <v>423400</v>
      </c>
      <c r="B10" s="1">
        <v>22451240</v>
      </c>
      <c r="C10" s="5" t="s">
        <v>812</v>
      </c>
      <c r="D10" s="1" t="s">
        <v>28</v>
      </c>
      <c r="E10" s="1" t="s">
        <v>16</v>
      </c>
      <c r="F10" s="1">
        <v>10</v>
      </c>
      <c r="G10" s="1">
        <f aca="true" t="shared" si="0" ref="G10:G41">F10*H10</f>
        <v>130000</v>
      </c>
      <c r="H10" s="1">
        <v>13000</v>
      </c>
    </row>
    <row r="11" spans="1:8" ht="15">
      <c r="A11" s="10"/>
      <c r="B11" s="1">
        <v>22451240</v>
      </c>
      <c r="C11" s="5" t="s">
        <v>812</v>
      </c>
      <c r="D11" s="1" t="s">
        <v>28</v>
      </c>
      <c r="E11" s="1" t="s">
        <v>16</v>
      </c>
      <c r="F11" s="1">
        <v>10</v>
      </c>
      <c r="G11" s="1">
        <f t="shared" si="0"/>
        <v>70000</v>
      </c>
      <c r="H11" s="1">
        <v>7000</v>
      </c>
    </row>
    <row r="12" spans="1:8" ht="15">
      <c r="A12" s="10">
        <v>426100</v>
      </c>
      <c r="B12" s="1">
        <v>22851200</v>
      </c>
      <c r="C12" s="5" t="s">
        <v>980</v>
      </c>
      <c r="D12" s="1" t="s">
        <v>15</v>
      </c>
      <c r="E12" s="1" t="s">
        <v>16</v>
      </c>
      <c r="F12" s="1">
        <v>1000</v>
      </c>
      <c r="G12" s="1">
        <f t="shared" si="0"/>
        <v>15000</v>
      </c>
      <c r="H12" s="1">
        <v>15</v>
      </c>
    </row>
    <row r="13" spans="1:8" ht="15">
      <c r="A13" s="10"/>
      <c r="B13" s="1">
        <v>22851200</v>
      </c>
      <c r="C13" s="5" t="s">
        <v>981</v>
      </c>
      <c r="D13" s="1" t="s">
        <v>28</v>
      </c>
      <c r="E13" s="1" t="s">
        <v>16</v>
      </c>
      <c r="F13" s="1">
        <v>4500</v>
      </c>
      <c r="G13" s="1">
        <f t="shared" si="0"/>
        <v>22500</v>
      </c>
      <c r="H13" s="1">
        <v>5</v>
      </c>
    </row>
    <row r="14" spans="1:8" ht="15">
      <c r="A14" s="10"/>
      <c r="B14" s="1">
        <v>24911500</v>
      </c>
      <c r="C14" s="5" t="s">
        <v>45</v>
      </c>
      <c r="D14" s="1" t="s">
        <v>15</v>
      </c>
      <c r="E14" s="1" t="s">
        <v>16</v>
      </c>
      <c r="F14" s="1">
        <v>335</v>
      </c>
      <c r="G14" s="1">
        <f t="shared" si="0"/>
        <v>16750</v>
      </c>
      <c r="H14" s="1">
        <v>50</v>
      </c>
    </row>
    <row r="15" spans="1:8" ht="15">
      <c r="A15" s="10"/>
      <c r="B15" s="1">
        <v>30141200</v>
      </c>
      <c r="C15" s="5" t="s">
        <v>73</v>
      </c>
      <c r="D15" s="1" t="s">
        <v>28</v>
      </c>
      <c r="E15" s="1" t="s">
        <v>16</v>
      </c>
      <c r="F15" s="1">
        <v>2000</v>
      </c>
      <c r="G15" s="1">
        <f t="shared" si="0"/>
        <v>10000</v>
      </c>
      <c r="H15" s="1">
        <v>5</v>
      </c>
    </row>
    <row r="16" spans="1:8" ht="15">
      <c r="A16" s="10"/>
      <c r="B16" s="1">
        <v>30192114</v>
      </c>
      <c r="C16" s="5" t="s">
        <v>616</v>
      </c>
      <c r="D16" s="1" t="s">
        <v>15</v>
      </c>
      <c r="E16" s="1" t="s">
        <v>16</v>
      </c>
      <c r="F16" s="1">
        <v>175</v>
      </c>
      <c r="G16" s="1">
        <f t="shared" si="0"/>
        <v>3500</v>
      </c>
      <c r="H16" s="1">
        <v>20</v>
      </c>
    </row>
    <row r="17" spans="1:8" ht="15">
      <c r="A17" s="10"/>
      <c r="B17" s="1">
        <v>30192121</v>
      </c>
      <c r="C17" s="5" t="s">
        <v>77</v>
      </c>
      <c r="D17" s="1" t="s">
        <v>28</v>
      </c>
      <c r="E17" s="1" t="s">
        <v>16</v>
      </c>
      <c r="F17" s="1">
        <v>60</v>
      </c>
      <c r="G17" s="1">
        <f t="shared" si="0"/>
        <v>22200</v>
      </c>
      <c r="H17" s="1">
        <v>370</v>
      </c>
    </row>
    <row r="18" spans="1:8" ht="15">
      <c r="A18" s="10"/>
      <c r="B18" s="1">
        <v>30192130</v>
      </c>
      <c r="C18" s="5" t="s">
        <v>79</v>
      </c>
      <c r="D18" s="1" t="s">
        <v>28</v>
      </c>
      <c r="E18" s="1" t="s">
        <v>16</v>
      </c>
      <c r="F18" s="1">
        <v>25</v>
      </c>
      <c r="G18" s="1">
        <f t="shared" si="0"/>
        <v>2500</v>
      </c>
      <c r="H18" s="1">
        <v>100</v>
      </c>
    </row>
    <row r="19" spans="1:8" ht="15">
      <c r="A19" s="10"/>
      <c r="B19" s="1">
        <v>30192133</v>
      </c>
      <c r="C19" s="5" t="s">
        <v>80</v>
      </c>
      <c r="D19" s="1" t="s">
        <v>28</v>
      </c>
      <c r="E19" s="1" t="s">
        <v>16</v>
      </c>
      <c r="F19" s="1">
        <v>150</v>
      </c>
      <c r="G19" s="1">
        <f t="shared" si="0"/>
        <v>5250</v>
      </c>
      <c r="H19" s="1">
        <v>35</v>
      </c>
    </row>
    <row r="20" spans="1:8" ht="15">
      <c r="A20" s="10"/>
      <c r="B20" s="1">
        <v>30192160</v>
      </c>
      <c r="C20" s="5" t="s">
        <v>619</v>
      </c>
      <c r="D20" s="1" t="s">
        <v>28</v>
      </c>
      <c r="E20" s="1" t="s">
        <v>16</v>
      </c>
      <c r="F20" s="1">
        <v>185</v>
      </c>
      <c r="G20" s="1">
        <f t="shared" si="0"/>
        <v>18500</v>
      </c>
      <c r="H20" s="1">
        <v>100</v>
      </c>
    </row>
    <row r="21" spans="1:8" ht="30">
      <c r="A21" s="10"/>
      <c r="B21" s="1">
        <v>30192210</v>
      </c>
      <c r="C21" s="5" t="s">
        <v>620</v>
      </c>
      <c r="D21" s="1" t="s">
        <v>28</v>
      </c>
      <c r="E21" s="1" t="s">
        <v>16</v>
      </c>
      <c r="F21" s="1">
        <v>400</v>
      </c>
      <c r="G21" s="1">
        <f t="shared" si="0"/>
        <v>8000</v>
      </c>
      <c r="H21" s="1">
        <v>20</v>
      </c>
    </row>
    <row r="22" spans="1:8" ht="30">
      <c r="A22" s="10"/>
      <c r="B22" s="1">
        <v>30192220</v>
      </c>
      <c r="C22" s="5" t="s">
        <v>803</v>
      </c>
      <c r="D22" s="1" t="s">
        <v>15</v>
      </c>
      <c r="E22" s="1" t="s">
        <v>16</v>
      </c>
      <c r="F22" s="1">
        <v>150</v>
      </c>
      <c r="G22" s="1">
        <f t="shared" si="0"/>
        <v>8850</v>
      </c>
      <c r="H22" s="1">
        <v>59</v>
      </c>
    </row>
    <row r="23" spans="1:8" ht="15">
      <c r="A23" s="10"/>
      <c r="B23" s="1">
        <v>30192720</v>
      </c>
      <c r="C23" s="5" t="s">
        <v>83</v>
      </c>
      <c r="D23" s="1" t="s">
        <v>15</v>
      </c>
      <c r="E23" s="1" t="s">
        <v>16</v>
      </c>
      <c r="F23" s="1">
        <v>100</v>
      </c>
      <c r="G23" s="1">
        <f t="shared" si="0"/>
        <v>5000</v>
      </c>
      <c r="H23" s="1">
        <v>50</v>
      </c>
    </row>
    <row r="24" spans="1:8" ht="15">
      <c r="A24" s="10"/>
      <c r="B24" s="1">
        <v>30196100</v>
      </c>
      <c r="C24" s="5" t="s">
        <v>624</v>
      </c>
      <c r="D24" s="1" t="s">
        <v>15</v>
      </c>
      <c r="E24" s="1" t="s">
        <v>16</v>
      </c>
      <c r="F24" s="1">
        <v>1525</v>
      </c>
      <c r="G24" s="1">
        <f t="shared" si="0"/>
        <v>6100</v>
      </c>
      <c r="H24" s="1">
        <v>4</v>
      </c>
    </row>
    <row r="25" spans="1:8" ht="15">
      <c r="A25" s="10"/>
      <c r="B25" s="1">
        <v>30197111</v>
      </c>
      <c r="C25" s="5" t="s">
        <v>88</v>
      </c>
      <c r="D25" s="1" t="s">
        <v>15</v>
      </c>
      <c r="E25" s="1" t="s">
        <v>89</v>
      </c>
      <c r="F25" s="1">
        <v>70</v>
      </c>
      <c r="G25" s="1">
        <f t="shared" si="0"/>
        <v>10500</v>
      </c>
      <c r="H25" s="1">
        <v>150</v>
      </c>
    </row>
    <row r="26" spans="1:8" ht="15">
      <c r="A26" s="10"/>
      <c r="B26" s="1">
        <v>30197230</v>
      </c>
      <c r="C26" s="5" t="s">
        <v>982</v>
      </c>
      <c r="D26" s="1" t="s">
        <v>15</v>
      </c>
      <c r="E26" s="1" t="s">
        <v>16</v>
      </c>
      <c r="F26" s="1">
        <v>600</v>
      </c>
      <c r="G26" s="1">
        <f t="shared" si="0"/>
        <v>42000</v>
      </c>
      <c r="H26" s="1">
        <v>70</v>
      </c>
    </row>
    <row r="27" spans="1:8" ht="15">
      <c r="A27" s="10"/>
      <c r="B27" s="1">
        <v>30197231</v>
      </c>
      <c r="C27" s="5" t="s">
        <v>92</v>
      </c>
      <c r="D27" s="1" t="s">
        <v>28</v>
      </c>
      <c r="E27" s="1" t="s">
        <v>16</v>
      </c>
      <c r="F27" s="1">
        <v>9</v>
      </c>
      <c r="G27" s="1">
        <f t="shared" si="0"/>
        <v>22500</v>
      </c>
      <c r="H27" s="1">
        <v>2500</v>
      </c>
    </row>
    <row r="28" spans="1:8" ht="15">
      <c r="A28" s="10"/>
      <c r="B28" s="1">
        <v>30197232</v>
      </c>
      <c r="C28" s="5" t="s">
        <v>93</v>
      </c>
      <c r="D28" s="1" t="s">
        <v>15</v>
      </c>
      <c r="E28" s="1" t="s">
        <v>16</v>
      </c>
      <c r="F28" s="1">
        <v>80</v>
      </c>
      <c r="G28" s="1">
        <f t="shared" si="0"/>
        <v>32000</v>
      </c>
      <c r="H28" s="1">
        <v>400</v>
      </c>
    </row>
    <row r="29" spans="1:8" ht="15">
      <c r="A29" s="10"/>
      <c r="B29" s="1">
        <v>30197233</v>
      </c>
      <c r="C29" s="5" t="s">
        <v>94</v>
      </c>
      <c r="D29" s="1" t="s">
        <v>28</v>
      </c>
      <c r="E29" s="1" t="s">
        <v>16</v>
      </c>
      <c r="F29" s="1">
        <v>80</v>
      </c>
      <c r="G29" s="1">
        <f t="shared" si="0"/>
        <v>4000</v>
      </c>
      <c r="H29" s="1">
        <v>50</v>
      </c>
    </row>
    <row r="30" spans="1:8" ht="15">
      <c r="A30" s="10"/>
      <c r="B30" s="1">
        <v>30197321</v>
      </c>
      <c r="C30" s="5" t="s">
        <v>96</v>
      </c>
      <c r="D30" s="1" t="s">
        <v>15</v>
      </c>
      <c r="E30" s="1" t="s">
        <v>16</v>
      </c>
      <c r="F30" s="1">
        <v>1040</v>
      </c>
      <c r="G30" s="1">
        <f t="shared" si="0"/>
        <v>20800</v>
      </c>
      <c r="H30" s="1">
        <v>20</v>
      </c>
    </row>
    <row r="31" spans="1:8" ht="15">
      <c r="A31" s="10"/>
      <c r="B31" s="1">
        <v>30197322</v>
      </c>
      <c r="C31" s="5" t="s">
        <v>97</v>
      </c>
      <c r="D31" s="1" t="s">
        <v>28</v>
      </c>
      <c r="E31" s="1" t="s">
        <v>16</v>
      </c>
      <c r="F31" s="1">
        <v>1600</v>
      </c>
      <c r="G31" s="1">
        <f t="shared" si="0"/>
        <v>16000</v>
      </c>
      <c r="H31" s="1">
        <v>10</v>
      </c>
    </row>
    <row r="32" spans="1:8" ht="15">
      <c r="A32" s="10"/>
      <c r="B32" s="1">
        <v>30197332</v>
      </c>
      <c r="C32" s="5" t="s">
        <v>983</v>
      </c>
      <c r="D32" s="1" t="s">
        <v>28</v>
      </c>
      <c r="E32" s="1" t="s">
        <v>16</v>
      </c>
      <c r="F32" s="1">
        <v>1150</v>
      </c>
      <c r="G32" s="1">
        <f t="shared" si="0"/>
        <v>11500</v>
      </c>
      <c r="H32" s="1">
        <v>10</v>
      </c>
    </row>
    <row r="33" spans="1:8" ht="15">
      <c r="A33" s="10"/>
      <c r="B33" s="1">
        <v>30197622</v>
      </c>
      <c r="C33" s="5" t="s">
        <v>100</v>
      </c>
      <c r="D33" s="1" t="s">
        <v>28</v>
      </c>
      <c r="E33" s="1" t="s">
        <v>29</v>
      </c>
      <c r="F33" s="1">
        <v>640</v>
      </c>
      <c r="G33" s="1">
        <f t="shared" si="0"/>
        <v>2080000</v>
      </c>
      <c r="H33" s="1">
        <v>3250</v>
      </c>
    </row>
    <row r="34" spans="1:8" ht="15">
      <c r="A34" s="10"/>
      <c r="B34" s="1">
        <v>30199230</v>
      </c>
      <c r="C34" s="5" t="s">
        <v>103</v>
      </c>
      <c r="D34" s="1" t="s">
        <v>28</v>
      </c>
      <c r="E34" s="1" t="s">
        <v>16</v>
      </c>
      <c r="F34" s="1">
        <v>10</v>
      </c>
      <c r="G34" s="1">
        <f t="shared" si="0"/>
        <v>140000</v>
      </c>
      <c r="H34" s="1">
        <v>14000</v>
      </c>
    </row>
    <row r="35" spans="1:8" ht="15">
      <c r="A35" s="10"/>
      <c r="B35" s="1">
        <v>30199420</v>
      </c>
      <c r="C35" s="5" t="s">
        <v>630</v>
      </c>
      <c r="D35" s="1" t="s">
        <v>15</v>
      </c>
      <c r="E35" s="1" t="s">
        <v>89</v>
      </c>
      <c r="F35" s="1">
        <v>225</v>
      </c>
      <c r="G35" s="1">
        <f t="shared" si="0"/>
        <v>45000</v>
      </c>
      <c r="H35" s="1">
        <v>200</v>
      </c>
    </row>
    <row r="36" spans="1:8" ht="15">
      <c r="A36" s="10"/>
      <c r="B36" s="1">
        <v>30237112</v>
      </c>
      <c r="C36" s="5" t="s">
        <v>121</v>
      </c>
      <c r="D36" s="1" t="s">
        <v>28</v>
      </c>
      <c r="E36" s="1" t="s">
        <v>16</v>
      </c>
      <c r="F36" s="1">
        <v>8000</v>
      </c>
      <c r="G36" s="1">
        <f t="shared" si="0"/>
        <v>184000</v>
      </c>
      <c r="H36" s="1">
        <v>23</v>
      </c>
    </row>
    <row r="37" spans="1:8" ht="15">
      <c r="A37" s="10"/>
      <c r="B37" s="1">
        <v>30237411</v>
      </c>
      <c r="C37" s="5" t="s">
        <v>124</v>
      </c>
      <c r="D37" s="1" t="s">
        <v>28</v>
      </c>
      <c r="E37" s="1" t="s">
        <v>16</v>
      </c>
      <c r="F37" s="1">
        <v>4000</v>
      </c>
      <c r="G37" s="1">
        <f t="shared" si="0"/>
        <v>40000</v>
      </c>
      <c r="H37" s="1">
        <v>10</v>
      </c>
    </row>
    <row r="38" spans="1:8" ht="15">
      <c r="A38" s="10"/>
      <c r="B38" s="1">
        <v>30237460</v>
      </c>
      <c r="C38" s="5" t="s">
        <v>126</v>
      </c>
      <c r="D38" s="1" t="s">
        <v>28</v>
      </c>
      <c r="E38" s="1" t="s">
        <v>16</v>
      </c>
      <c r="F38" s="1">
        <v>4500</v>
      </c>
      <c r="G38" s="1">
        <f t="shared" si="0"/>
        <v>22500</v>
      </c>
      <c r="H38" s="1">
        <v>5</v>
      </c>
    </row>
    <row r="39" spans="1:8" ht="15">
      <c r="A39" s="10"/>
      <c r="B39" s="1">
        <v>39241210</v>
      </c>
      <c r="C39" s="5" t="s">
        <v>142</v>
      </c>
      <c r="D39" s="1" t="s">
        <v>28</v>
      </c>
      <c r="E39" s="1" t="s">
        <v>16</v>
      </c>
      <c r="F39" s="1">
        <v>190</v>
      </c>
      <c r="G39" s="1">
        <f t="shared" si="0"/>
        <v>2850</v>
      </c>
      <c r="H39" s="1">
        <v>15</v>
      </c>
    </row>
    <row r="40" spans="1:8" ht="30">
      <c r="A40" s="10"/>
      <c r="B40" s="1">
        <v>39263200</v>
      </c>
      <c r="C40" s="5" t="s">
        <v>827</v>
      </c>
      <c r="D40" s="1" t="s">
        <v>28</v>
      </c>
      <c r="E40" s="1" t="s">
        <v>16</v>
      </c>
      <c r="F40" s="1">
        <v>610</v>
      </c>
      <c r="G40" s="1">
        <f t="shared" si="0"/>
        <v>15250</v>
      </c>
      <c r="H40" s="1">
        <v>25</v>
      </c>
    </row>
    <row r="41" spans="1:8" ht="15">
      <c r="A41" s="10"/>
      <c r="B41" s="1">
        <v>39263520</v>
      </c>
      <c r="C41" s="5" t="s">
        <v>147</v>
      </c>
      <c r="D41" s="1" t="s">
        <v>28</v>
      </c>
      <c r="E41" s="1" t="s">
        <v>16</v>
      </c>
      <c r="F41" s="1">
        <v>55</v>
      </c>
      <c r="G41" s="1">
        <f t="shared" si="0"/>
        <v>12210</v>
      </c>
      <c r="H41" s="1">
        <v>222</v>
      </c>
    </row>
    <row r="42" spans="1:8" ht="15">
      <c r="A42" s="10"/>
      <c r="B42" s="1">
        <v>39292510</v>
      </c>
      <c r="C42" s="5" t="s">
        <v>636</v>
      </c>
      <c r="D42" s="1" t="s">
        <v>28</v>
      </c>
      <c r="E42" s="1" t="s">
        <v>16</v>
      </c>
      <c r="F42" s="1">
        <v>60</v>
      </c>
      <c r="G42" s="1">
        <f aca="true" t="shared" si="1" ref="G42:G73">F42*H42</f>
        <v>3060</v>
      </c>
      <c r="H42" s="1">
        <v>51</v>
      </c>
    </row>
    <row r="43" spans="1:8" ht="15">
      <c r="A43" s="10"/>
      <c r="B43" s="1">
        <v>30121500</v>
      </c>
      <c r="C43" s="5" t="s">
        <v>984</v>
      </c>
      <c r="D43" s="1" t="s">
        <v>15</v>
      </c>
      <c r="E43" s="1" t="s">
        <v>16</v>
      </c>
      <c r="F43" s="1">
        <v>10000</v>
      </c>
      <c r="G43" s="1">
        <f t="shared" si="1"/>
        <v>20000</v>
      </c>
      <c r="H43" s="1">
        <v>2</v>
      </c>
    </row>
    <row r="44" spans="1:8" ht="15">
      <c r="A44" s="10"/>
      <c r="B44" s="1">
        <v>30121500</v>
      </c>
      <c r="C44" s="5" t="s">
        <v>985</v>
      </c>
      <c r="D44" s="1" t="s">
        <v>15</v>
      </c>
      <c r="E44" s="1" t="s">
        <v>16</v>
      </c>
      <c r="F44" s="1">
        <v>12000</v>
      </c>
      <c r="G44" s="1">
        <f t="shared" si="1"/>
        <v>36000</v>
      </c>
      <c r="H44" s="1">
        <v>3</v>
      </c>
    </row>
    <row r="45" spans="1:8" ht="15">
      <c r="A45" s="10"/>
      <c r="B45" s="1">
        <v>30121500</v>
      </c>
      <c r="C45" s="5" t="s">
        <v>986</v>
      </c>
      <c r="D45" s="1" t="s">
        <v>15</v>
      </c>
      <c r="E45" s="1" t="s">
        <v>16</v>
      </c>
      <c r="F45" s="1">
        <v>12000</v>
      </c>
      <c r="G45" s="1">
        <f t="shared" si="1"/>
        <v>36000</v>
      </c>
      <c r="H45" s="1">
        <v>3</v>
      </c>
    </row>
    <row r="46" spans="1:8" ht="15">
      <c r="A46" s="10"/>
      <c r="B46" s="1">
        <v>30121500</v>
      </c>
      <c r="C46" s="5" t="s">
        <v>987</v>
      </c>
      <c r="D46" s="1" t="s">
        <v>15</v>
      </c>
      <c r="E46" s="1" t="s">
        <v>16</v>
      </c>
      <c r="F46" s="1">
        <v>10000</v>
      </c>
      <c r="G46" s="1">
        <f t="shared" si="1"/>
        <v>30000</v>
      </c>
      <c r="H46" s="1">
        <v>3</v>
      </c>
    </row>
    <row r="47" spans="1:8" ht="15">
      <c r="A47" s="10"/>
      <c r="B47" s="1">
        <v>30121500</v>
      </c>
      <c r="C47" s="5" t="s">
        <v>988</v>
      </c>
      <c r="D47" s="1" t="s">
        <v>15</v>
      </c>
      <c r="E47" s="1" t="s">
        <v>16</v>
      </c>
      <c r="F47" s="1">
        <v>12000</v>
      </c>
      <c r="G47" s="1">
        <f t="shared" si="1"/>
        <v>36000</v>
      </c>
      <c r="H47" s="1">
        <v>3</v>
      </c>
    </row>
    <row r="48" spans="1:8" ht="15">
      <c r="A48" s="10"/>
      <c r="B48" s="1">
        <v>30121500</v>
      </c>
      <c r="C48" s="5" t="s">
        <v>989</v>
      </c>
      <c r="D48" s="1" t="s">
        <v>15</v>
      </c>
      <c r="E48" s="1" t="s">
        <v>16</v>
      </c>
      <c r="F48" s="1">
        <v>10000</v>
      </c>
      <c r="G48" s="1">
        <f t="shared" si="1"/>
        <v>30000</v>
      </c>
      <c r="H48" s="1">
        <v>3</v>
      </c>
    </row>
    <row r="49" spans="1:8" ht="15">
      <c r="A49" s="10">
        <v>426400</v>
      </c>
      <c r="B49" s="1" t="s">
        <v>638</v>
      </c>
      <c r="C49" s="5" t="s">
        <v>639</v>
      </c>
      <c r="D49" s="1" t="s">
        <v>15</v>
      </c>
      <c r="E49" s="1" t="s">
        <v>36</v>
      </c>
      <c r="F49" s="1">
        <v>420</v>
      </c>
      <c r="G49" s="1">
        <f t="shared" si="1"/>
        <v>9359700</v>
      </c>
      <c r="H49" s="1">
        <v>22285</v>
      </c>
    </row>
    <row r="50" spans="1:8" ht="15">
      <c r="A50" s="10"/>
      <c r="B50" s="1">
        <v>34331300</v>
      </c>
      <c r="C50" s="5" t="s">
        <v>990</v>
      </c>
      <c r="D50" s="1" t="s">
        <v>28</v>
      </c>
      <c r="E50" s="1" t="s">
        <v>16</v>
      </c>
      <c r="F50" s="1">
        <v>1</v>
      </c>
      <c r="G50" s="1">
        <f t="shared" si="1"/>
        <v>33000</v>
      </c>
      <c r="H50" s="1">
        <v>33000</v>
      </c>
    </row>
    <row r="51" spans="1:8" ht="15">
      <c r="A51" s="10"/>
      <c r="B51" s="1">
        <v>34351200</v>
      </c>
      <c r="C51" s="5" t="s">
        <v>828</v>
      </c>
      <c r="D51" s="1" t="s">
        <v>28</v>
      </c>
      <c r="E51" s="1" t="s">
        <v>16</v>
      </c>
      <c r="F51" s="1">
        <v>4</v>
      </c>
      <c r="G51" s="1">
        <f t="shared" si="1"/>
        <v>140000</v>
      </c>
      <c r="H51" s="1">
        <v>35000</v>
      </c>
    </row>
    <row r="52" spans="1:8" ht="15">
      <c r="A52" s="10">
        <v>426700</v>
      </c>
      <c r="B52" s="1">
        <v>18421130</v>
      </c>
      <c r="C52" s="5" t="s">
        <v>640</v>
      </c>
      <c r="D52" s="1" t="s">
        <v>28</v>
      </c>
      <c r="E52" s="1" t="s">
        <v>16</v>
      </c>
      <c r="F52" s="1">
        <v>80</v>
      </c>
      <c r="G52" s="1">
        <f t="shared" si="1"/>
        <v>16000</v>
      </c>
      <c r="H52" s="1">
        <v>200</v>
      </c>
    </row>
    <row r="53" spans="1:8" ht="15">
      <c r="A53" s="10"/>
      <c r="B53" s="1">
        <v>19642100</v>
      </c>
      <c r="C53" s="5" t="s">
        <v>829</v>
      </c>
      <c r="D53" s="1" t="s">
        <v>28</v>
      </c>
      <c r="E53" s="1" t="s">
        <v>16</v>
      </c>
      <c r="F53" s="1">
        <v>25</v>
      </c>
      <c r="G53" s="1">
        <f t="shared" si="1"/>
        <v>5125</v>
      </c>
      <c r="H53" s="1">
        <v>205</v>
      </c>
    </row>
    <row r="54" spans="1:8" ht="15">
      <c r="A54" s="10"/>
      <c r="B54" s="1">
        <v>30237280</v>
      </c>
      <c r="C54" s="5" t="s">
        <v>991</v>
      </c>
      <c r="D54" s="1" t="s">
        <v>28</v>
      </c>
      <c r="E54" s="1" t="s">
        <v>16</v>
      </c>
      <c r="F54" s="1">
        <v>1920</v>
      </c>
      <c r="G54" s="1">
        <f t="shared" si="1"/>
        <v>57600</v>
      </c>
      <c r="H54" s="1">
        <v>30</v>
      </c>
    </row>
    <row r="55" spans="1:8" ht="30">
      <c r="A55" s="10"/>
      <c r="B55" s="1">
        <v>31500000</v>
      </c>
      <c r="C55" s="5" t="s">
        <v>992</v>
      </c>
      <c r="D55" s="1" t="s">
        <v>28</v>
      </c>
      <c r="E55" s="1" t="s">
        <v>16</v>
      </c>
      <c r="F55" s="1">
        <v>2500</v>
      </c>
      <c r="G55" s="1">
        <f t="shared" si="1"/>
        <v>197500</v>
      </c>
      <c r="H55" s="1">
        <v>79</v>
      </c>
    </row>
    <row r="56" spans="1:8" ht="15">
      <c r="A56" s="10"/>
      <c r="B56" s="1">
        <v>31521130</v>
      </c>
      <c r="C56" s="5" t="s">
        <v>993</v>
      </c>
      <c r="D56" s="1" t="s">
        <v>28</v>
      </c>
      <c r="E56" s="1" t="s">
        <v>16</v>
      </c>
      <c r="F56" s="1">
        <v>1500</v>
      </c>
      <c r="G56" s="1">
        <f t="shared" si="1"/>
        <v>45000</v>
      </c>
      <c r="H56" s="1">
        <v>30</v>
      </c>
    </row>
    <row r="57" spans="1:8" ht="30">
      <c r="A57" s="10"/>
      <c r="B57" s="1">
        <v>31521430</v>
      </c>
      <c r="C57" s="5" t="s">
        <v>994</v>
      </c>
      <c r="D57" s="1" t="s">
        <v>28</v>
      </c>
      <c r="E57" s="1" t="s">
        <v>16</v>
      </c>
      <c r="F57" s="1">
        <v>900</v>
      </c>
      <c r="G57" s="1">
        <f t="shared" si="1"/>
        <v>49500</v>
      </c>
      <c r="H57" s="1">
        <v>55</v>
      </c>
    </row>
    <row r="58" spans="1:8" ht="30">
      <c r="A58" s="10"/>
      <c r="B58" s="1">
        <v>31521430</v>
      </c>
      <c r="C58" s="5" t="s">
        <v>995</v>
      </c>
      <c r="D58" s="1" t="s">
        <v>28</v>
      </c>
      <c r="E58" s="1" t="s">
        <v>16</v>
      </c>
      <c r="F58" s="1">
        <v>1000</v>
      </c>
      <c r="G58" s="1">
        <f t="shared" si="1"/>
        <v>16000</v>
      </c>
      <c r="H58" s="1">
        <v>16</v>
      </c>
    </row>
    <row r="59" spans="1:8" ht="30">
      <c r="A59" s="10"/>
      <c r="B59" s="1">
        <v>31521430</v>
      </c>
      <c r="C59" s="5" t="s">
        <v>996</v>
      </c>
      <c r="D59" s="1" t="s">
        <v>28</v>
      </c>
      <c r="E59" s="1" t="s">
        <v>16</v>
      </c>
      <c r="F59" s="1">
        <v>900</v>
      </c>
      <c r="G59" s="1">
        <f t="shared" si="1"/>
        <v>9000</v>
      </c>
      <c r="H59" s="1">
        <v>10</v>
      </c>
    </row>
    <row r="60" spans="1:8" ht="15">
      <c r="A60" s="10"/>
      <c r="B60" s="1">
        <v>31531210</v>
      </c>
      <c r="C60" s="5" t="s">
        <v>833</v>
      </c>
      <c r="D60" s="1" t="s">
        <v>28</v>
      </c>
      <c r="E60" s="1" t="s">
        <v>16</v>
      </c>
      <c r="F60" s="1">
        <v>95</v>
      </c>
      <c r="G60" s="1">
        <f t="shared" si="1"/>
        <v>33250</v>
      </c>
      <c r="H60" s="1">
        <v>350</v>
      </c>
    </row>
    <row r="61" spans="1:8" ht="15">
      <c r="A61" s="10"/>
      <c r="B61" s="1">
        <v>31683200</v>
      </c>
      <c r="C61" s="5" t="s">
        <v>835</v>
      </c>
      <c r="D61" s="1" t="s">
        <v>28</v>
      </c>
      <c r="E61" s="1" t="s">
        <v>16</v>
      </c>
      <c r="F61" s="1">
        <v>2810</v>
      </c>
      <c r="G61" s="1">
        <f t="shared" si="1"/>
        <v>14050</v>
      </c>
      <c r="H61" s="1">
        <v>5</v>
      </c>
    </row>
    <row r="62" spans="1:8" ht="15">
      <c r="A62" s="10"/>
      <c r="B62" s="1">
        <v>31683300</v>
      </c>
      <c r="C62" s="5" t="s">
        <v>156</v>
      </c>
      <c r="D62" s="1" t="s">
        <v>28</v>
      </c>
      <c r="E62" s="1" t="s">
        <v>16</v>
      </c>
      <c r="F62" s="1">
        <v>585</v>
      </c>
      <c r="G62" s="1">
        <f t="shared" si="1"/>
        <v>11700</v>
      </c>
      <c r="H62" s="1">
        <v>20</v>
      </c>
    </row>
    <row r="63" spans="1:8" ht="15">
      <c r="A63" s="10"/>
      <c r="B63" s="1">
        <v>33761100</v>
      </c>
      <c r="C63" s="5" t="s">
        <v>650</v>
      </c>
      <c r="D63" s="1" t="s">
        <v>28</v>
      </c>
      <c r="E63" s="1" t="s">
        <v>16</v>
      </c>
      <c r="F63" s="1">
        <v>120</v>
      </c>
      <c r="G63" s="1">
        <f t="shared" si="1"/>
        <v>144000</v>
      </c>
      <c r="H63" s="1">
        <v>1200</v>
      </c>
    </row>
    <row r="64" spans="1:8" ht="15">
      <c r="A64" s="10"/>
      <c r="B64" s="1">
        <v>33761600</v>
      </c>
      <c r="C64" s="5" t="s">
        <v>651</v>
      </c>
      <c r="D64" s="1" t="s">
        <v>28</v>
      </c>
      <c r="E64" s="1" t="s">
        <v>16</v>
      </c>
      <c r="F64" s="1">
        <v>300</v>
      </c>
      <c r="G64" s="1">
        <f t="shared" si="1"/>
        <v>12000</v>
      </c>
      <c r="H64" s="1">
        <v>40</v>
      </c>
    </row>
    <row r="65" spans="1:8" ht="15">
      <c r="A65" s="10"/>
      <c r="B65" s="1">
        <v>39221410</v>
      </c>
      <c r="C65" s="5" t="s">
        <v>837</v>
      </c>
      <c r="D65" s="1" t="s">
        <v>28</v>
      </c>
      <c r="E65" s="1" t="s">
        <v>16</v>
      </c>
      <c r="F65" s="1">
        <v>780</v>
      </c>
      <c r="G65" s="1">
        <f t="shared" si="1"/>
        <v>23400</v>
      </c>
      <c r="H65" s="1">
        <v>30</v>
      </c>
    </row>
    <row r="66" spans="1:8" ht="15">
      <c r="A66" s="10"/>
      <c r="B66" s="1">
        <v>39221480</v>
      </c>
      <c r="C66" s="5" t="s">
        <v>653</v>
      </c>
      <c r="D66" s="1" t="s">
        <v>28</v>
      </c>
      <c r="E66" s="1" t="s">
        <v>16</v>
      </c>
      <c r="F66" s="1">
        <v>1000</v>
      </c>
      <c r="G66" s="1">
        <f t="shared" si="1"/>
        <v>5000</v>
      </c>
      <c r="H66" s="1">
        <v>5</v>
      </c>
    </row>
    <row r="67" spans="1:8" ht="15">
      <c r="A67" s="10"/>
      <c r="B67" s="1">
        <v>39221490</v>
      </c>
      <c r="C67" s="5" t="s">
        <v>654</v>
      </c>
      <c r="D67" s="1" t="s">
        <v>28</v>
      </c>
      <c r="E67" s="1" t="s">
        <v>16</v>
      </c>
      <c r="F67" s="1">
        <v>90</v>
      </c>
      <c r="G67" s="1">
        <f t="shared" si="1"/>
        <v>5400</v>
      </c>
      <c r="H67" s="1">
        <v>60</v>
      </c>
    </row>
    <row r="68" spans="1:8" ht="15">
      <c r="A68" s="10"/>
      <c r="B68" s="1">
        <v>39513200</v>
      </c>
      <c r="C68" s="5" t="s">
        <v>159</v>
      </c>
      <c r="D68" s="1" t="s">
        <v>28</v>
      </c>
      <c r="E68" s="1" t="s">
        <v>16</v>
      </c>
      <c r="F68" s="1">
        <v>250</v>
      </c>
      <c r="G68" s="1">
        <f t="shared" si="1"/>
        <v>200000</v>
      </c>
      <c r="H68" s="1">
        <v>800</v>
      </c>
    </row>
    <row r="69" spans="1:8" ht="15">
      <c r="A69" s="10"/>
      <c r="B69" s="1">
        <v>39514200</v>
      </c>
      <c r="C69" s="5" t="s">
        <v>783</v>
      </c>
      <c r="D69" s="1" t="s">
        <v>28</v>
      </c>
      <c r="E69" s="1" t="s">
        <v>16</v>
      </c>
      <c r="F69" s="1">
        <v>500</v>
      </c>
      <c r="G69" s="1">
        <f t="shared" si="1"/>
        <v>15000</v>
      </c>
      <c r="H69" s="1">
        <v>30</v>
      </c>
    </row>
    <row r="70" spans="1:8" ht="15">
      <c r="A70" s="10"/>
      <c r="B70" s="1">
        <v>39713410</v>
      </c>
      <c r="C70" s="5" t="s">
        <v>838</v>
      </c>
      <c r="D70" s="1" t="s">
        <v>28</v>
      </c>
      <c r="E70" s="1" t="s">
        <v>16</v>
      </c>
      <c r="F70" s="1">
        <v>985</v>
      </c>
      <c r="G70" s="1">
        <f t="shared" si="1"/>
        <v>9850</v>
      </c>
      <c r="H70" s="1">
        <v>10</v>
      </c>
    </row>
    <row r="71" spans="1:8" ht="15">
      <c r="A71" s="10"/>
      <c r="B71" s="1">
        <v>39812410</v>
      </c>
      <c r="C71" s="5" t="s">
        <v>784</v>
      </c>
      <c r="D71" s="1" t="s">
        <v>28</v>
      </c>
      <c r="E71" s="1" t="s">
        <v>16</v>
      </c>
      <c r="F71" s="1">
        <v>410</v>
      </c>
      <c r="G71" s="1">
        <f t="shared" si="1"/>
        <v>16400</v>
      </c>
      <c r="H71" s="1">
        <v>40</v>
      </c>
    </row>
    <row r="72" spans="1:8" ht="15">
      <c r="A72" s="10"/>
      <c r="B72" s="1">
        <v>39831100</v>
      </c>
      <c r="C72" s="5" t="s">
        <v>658</v>
      </c>
      <c r="D72" s="1" t="s">
        <v>28</v>
      </c>
      <c r="E72" s="1" t="s">
        <v>36</v>
      </c>
      <c r="F72" s="1">
        <v>1786</v>
      </c>
      <c r="G72" s="1">
        <f t="shared" si="1"/>
        <v>80370</v>
      </c>
      <c r="H72" s="1">
        <v>45</v>
      </c>
    </row>
    <row r="73" spans="1:8" ht="15">
      <c r="A73" s="10"/>
      <c r="B73" s="1">
        <v>39831100</v>
      </c>
      <c r="C73" s="5" t="s">
        <v>997</v>
      </c>
      <c r="D73" s="1" t="s">
        <v>28</v>
      </c>
      <c r="E73" s="1" t="s">
        <v>36</v>
      </c>
      <c r="F73" s="1">
        <v>710</v>
      </c>
      <c r="G73" s="1">
        <f t="shared" si="1"/>
        <v>28400</v>
      </c>
      <c r="H73" s="1">
        <v>40</v>
      </c>
    </row>
    <row r="74" spans="1:8" ht="15">
      <c r="A74" s="10"/>
      <c r="B74" s="1">
        <v>39831100</v>
      </c>
      <c r="C74" s="5" t="s">
        <v>658</v>
      </c>
      <c r="D74" s="1" t="s">
        <v>28</v>
      </c>
      <c r="E74" s="1" t="s">
        <v>36</v>
      </c>
      <c r="F74" s="1">
        <v>1775</v>
      </c>
      <c r="G74" s="1">
        <f aca="true" t="shared" si="2" ref="G74:G105">F74*H74</f>
        <v>21300</v>
      </c>
      <c r="H74" s="1">
        <v>12</v>
      </c>
    </row>
    <row r="75" spans="1:8" ht="15">
      <c r="A75" s="10"/>
      <c r="B75" s="1">
        <v>39831245</v>
      </c>
      <c r="C75" s="5" t="s">
        <v>659</v>
      </c>
      <c r="D75" s="1" t="s">
        <v>28</v>
      </c>
      <c r="E75" s="1" t="s">
        <v>36</v>
      </c>
      <c r="F75" s="1">
        <v>560</v>
      </c>
      <c r="G75" s="1">
        <f t="shared" si="2"/>
        <v>67200</v>
      </c>
      <c r="H75" s="1">
        <v>120</v>
      </c>
    </row>
    <row r="76" spans="1:8" ht="15">
      <c r="A76" s="10"/>
      <c r="B76" s="1">
        <v>39831276</v>
      </c>
      <c r="C76" s="5" t="s">
        <v>660</v>
      </c>
      <c r="D76" s="1" t="s">
        <v>28</v>
      </c>
      <c r="E76" s="1" t="s">
        <v>36</v>
      </c>
      <c r="F76" s="1">
        <v>945</v>
      </c>
      <c r="G76" s="1">
        <f t="shared" si="2"/>
        <v>18900</v>
      </c>
      <c r="H76" s="1">
        <v>20</v>
      </c>
    </row>
    <row r="77" spans="1:8" ht="15">
      <c r="A77" s="10"/>
      <c r="B77" s="1">
        <v>39831280</v>
      </c>
      <c r="C77" s="5" t="s">
        <v>661</v>
      </c>
      <c r="D77" s="1" t="s">
        <v>28</v>
      </c>
      <c r="E77" s="1" t="s">
        <v>36</v>
      </c>
      <c r="F77" s="1">
        <v>900</v>
      </c>
      <c r="G77" s="1">
        <f t="shared" si="2"/>
        <v>22500</v>
      </c>
      <c r="H77" s="1">
        <v>25</v>
      </c>
    </row>
    <row r="78" spans="1:8" ht="15">
      <c r="A78" s="10"/>
      <c r="B78" s="1">
        <v>39831283</v>
      </c>
      <c r="C78" s="5" t="s">
        <v>662</v>
      </c>
      <c r="D78" s="1" t="s">
        <v>28</v>
      </c>
      <c r="E78" s="1" t="s">
        <v>16</v>
      </c>
      <c r="F78" s="1">
        <v>500</v>
      </c>
      <c r="G78" s="1">
        <f t="shared" si="2"/>
        <v>40000</v>
      </c>
      <c r="H78" s="1">
        <v>80</v>
      </c>
    </row>
    <row r="79" spans="1:8" ht="15">
      <c r="A79" s="10"/>
      <c r="B79" s="1">
        <v>39839100</v>
      </c>
      <c r="C79" s="5" t="s">
        <v>665</v>
      </c>
      <c r="D79" s="1" t="s">
        <v>28</v>
      </c>
      <c r="E79" s="1" t="s">
        <v>16</v>
      </c>
      <c r="F79" s="1">
        <v>1200</v>
      </c>
      <c r="G79" s="1">
        <f t="shared" si="2"/>
        <v>12000</v>
      </c>
      <c r="H79" s="1">
        <v>10</v>
      </c>
    </row>
    <row r="80" spans="1:8" ht="15">
      <c r="A80" s="10"/>
      <c r="B80" s="1">
        <v>41111100</v>
      </c>
      <c r="C80" s="5" t="s">
        <v>160</v>
      </c>
      <c r="D80" s="1" t="s">
        <v>28</v>
      </c>
      <c r="E80" s="1" t="s">
        <v>36</v>
      </c>
      <c r="F80" s="1">
        <v>52</v>
      </c>
      <c r="G80" s="1">
        <f t="shared" si="2"/>
        <v>494988</v>
      </c>
      <c r="H80" s="1">
        <v>9519</v>
      </c>
    </row>
    <row r="81" spans="1:8" ht="15">
      <c r="A81" s="10"/>
      <c r="B81" s="1">
        <v>42131470</v>
      </c>
      <c r="C81" s="5" t="s">
        <v>998</v>
      </c>
      <c r="D81" s="1" t="s">
        <v>28</v>
      </c>
      <c r="E81" s="1" t="s">
        <v>16</v>
      </c>
      <c r="F81" s="1">
        <v>2000</v>
      </c>
      <c r="G81" s="1">
        <f t="shared" si="2"/>
        <v>10000</v>
      </c>
      <c r="H81" s="1">
        <v>5</v>
      </c>
    </row>
    <row r="82" spans="1:8" ht="15">
      <c r="A82" s="10"/>
      <c r="B82" s="1">
        <v>44211280</v>
      </c>
      <c r="C82" s="5" t="s">
        <v>999</v>
      </c>
      <c r="D82" s="1" t="s">
        <v>28</v>
      </c>
      <c r="E82" s="1" t="s">
        <v>16</v>
      </c>
      <c r="F82" s="1">
        <v>3540</v>
      </c>
      <c r="G82" s="1">
        <f t="shared" si="2"/>
        <v>17700</v>
      </c>
      <c r="H82" s="1">
        <v>5</v>
      </c>
    </row>
    <row r="83" spans="1:8" ht="15">
      <c r="A83" s="10"/>
      <c r="B83" s="1">
        <v>44411110</v>
      </c>
      <c r="C83" s="5" t="s">
        <v>670</v>
      </c>
      <c r="D83" s="1" t="s">
        <v>28</v>
      </c>
      <c r="E83" s="1" t="s">
        <v>16</v>
      </c>
      <c r="F83" s="1">
        <v>2890</v>
      </c>
      <c r="G83" s="1">
        <f t="shared" si="2"/>
        <v>23120</v>
      </c>
      <c r="H83" s="1">
        <v>8</v>
      </c>
    </row>
    <row r="84" spans="1:8" ht="15">
      <c r="A84" s="10"/>
      <c r="B84" s="1">
        <v>44521100</v>
      </c>
      <c r="C84" s="5" t="s">
        <v>787</v>
      </c>
      <c r="D84" s="1" t="s">
        <v>28</v>
      </c>
      <c r="E84" s="1" t="s">
        <v>16</v>
      </c>
      <c r="F84" s="1">
        <v>4000</v>
      </c>
      <c r="G84" s="1">
        <f t="shared" si="2"/>
        <v>80000</v>
      </c>
      <c r="H84" s="1">
        <v>20</v>
      </c>
    </row>
    <row r="85" spans="1:8" ht="15">
      <c r="A85" s="10">
        <v>512200</v>
      </c>
      <c r="B85" s="1">
        <v>30211220</v>
      </c>
      <c r="C85" s="5" t="s">
        <v>167</v>
      </c>
      <c r="D85" s="1" t="s">
        <v>28</v>
      </c>
      <c r="E85" s="1" t="s">
        <v>16</v>
      </c>
      <c r="F85" s="1">
        <v>280000</v>
      </c>
      <c r="G85" s="1">
        <f t="shared" si="2"/>
        <v>1120000</v>
      </c>
      <c r="H85" s="1">
        <v>4</v>
      </c>
    </row>
    <row r="86" spans="1:8" ht="15">
      <c r="A86" s="10"/>
      <c r="B86" s="1">
        <v>30239100</v>
      </c>
      <c r="C86" s="5" t="s">
        <v>1000</v>
      </c>
      <c r="D86" s="1" t="s">
        <v>28</v>
      </c>
      <c r="E86" s="1" t="s">
        <v>16</v>
      </c>
      <c r="F86" s="1">
        <v>113000</v>
      </c>
      <c r="G86" s="1">
        <f t="shared" si="2"/>
        <v>226000</v>
      </c>
      <c r="H86" s="1">
        <v>2</v>
      </c>
    </row>
    <row r="87" spans="1:8" ht="30">
      <c r="A87" s="10"/>
      <c r="B87" s="1">
        <v>30239120</v>
      </c>
      <c r="C87" s="5" t="s">
        <v>848</v>
      </c>
      <c r="D87" s="1" t="s">
        <v>28</v>
      </c>
      <c r="E87" s="1" t="s">
        <v>16</v>
      </c>
      <c r="F87" s="1">
        <v>46000</v>
      </c>
      <c r="G87" s="1">
        <f t="shared" si="2"/>
        <v>276000</v>
      </c>
      <c r="H87" s="1">
        <v>6</v>
      </c>
    </row>
    <row r="88" spans="1:8" ht="15">
      <c r="A88" s="10"/>
      <c r="B88" s="1">
        <v>32321200</v>
      </c>
      <c r="C88" s="5" t="s">
        <v>1001</v>
      </c>
      <c r="D88" s="1" t="s">
        <v>28</v>
      </c>
      <c r="E88" s="1" t="s">
        <v>16</v>
      </c>
      <c r="F88" s="1">
        <v>100000</v>
      </c>
      <c r="G88" s="1">
        <f t="shared" si="2"/>
        <v>100000</v>
      </c>
      <c r="H88" s="1">
        <v>1</v>
      </c>
    </row>
    <row r="89" spans="1:8" ht="15">
      <c r="A89" s="10"/>
      <c r="B89" s="1">
        <v>39714220</v>
      </c>
      <c r="C89" s="5" t="s">
        <v>1002</v>
      </c>
      <c r="D89" s="1" t="s">
        <v>28</v>
      </c>
      <c r="E89" s="1" t="s">
        <v>16</v>
      </c>
      <c r="F89" s="1">
        <v>200000</v>
      </c>
      <c r="G89" s="1">
        <f t="shared" si="2"/>
        <v>200000</v>
      </c>
      <c r="H89" s="1">
        <v>1</v>
      </c>
    </row>
    <row r="90" spans="1:8" ht="15">
      <c r="A90" s="10"/>
      <c r="B90" s="1">
        <v>44423240</v>
      </c>
      <c r="C90" s="5" t="s">
        <v>1003</v>
      </c>
      <c r="D90" s="1" t="s">
        <v>28</v>
      </c>
      <c r="E90" s="1" t="s">
        <v>16</v>
      </c>
      <c r="F90" s="1">
        <v>60000</v>
      </c>
      <c r="G90" s="1">
        <f t="shared" si="2"/>
        <v>60000</v>
      </c>
      <c r="H90" s="1">
        <v>1</v>
      </c>
    </row>
    <row r="91" spans="1:8" ht="15">
      <c r="A91" s="8" t="s">
        <v>195</v>
      </c>
      <c r="B91" s="8"/>
      <c r="C91" s="8"/>
      <c r="D91" s="8"/>
      <c r="E91" s="8"/>
      <c r="F91" s="8"/>
      <c r="G91" s="3">
        <f>SUM(G92:G93)</f>
        <v>1131621</v>
      </c>
      <c r="H91" s="3"/>
    </row>
    <row r="92" spans="1:8" ht="30">
      <c r="A92" s="10">
        <v>423400</v>
      </c>
      <c r="B92" s="1">
        <v>79810000</v>
      </c>
      <c r="C92" s="5" t="s">
        <v>1004</v>
      </c>
      <c r="D92" s="1" t="s">
        <v>28</v>
      </c>
      <c r="E92" s="1" t="s">
        <v>16</v>
      </c>
      <c r="F92" s="1">
        <v>100</v>
      </c>
      <c r="G92" s="1">
        <f>F92*H92</f>
        <v>25000</v>
      </c>
      <c r="H92" s="1">
        <v>250</v>
      </c>
    </row>
    <row r="93" spans="1:8" ht="30">
      <c r="A93" s="10">
        <v>425100</v>
      </c>
      <c r="B93" s="1">
        <v>45461100</v>
      </c>
      <c r="C93" s="5" t="s">
        <v>1005</v>
      </c>
      <c r="D93" s="1" t="s">
        <v>28</v>
      </c>
      <c r="E93" s="1" t="s">
        <v>39</v>
      </c>
      <c r="F93" s="1">
        <v>1106621</v>
      </c>
      <c r="G93" s="1">
        <f>F93*H93</f>
        <v>1106621</v>
      </c>
      <c r="H93" s="1">
        <v>1</v>
      </c>
    </row>
    <row r="94" spans="1:8" ht="15">
      <c r="A94" s="8" t="s">
        <v>217</v>
      </c>
      <c r="B94" s="8"/>
      <c r="C94" s="8"/>
      <c r="D94" s="8"/>
      <c r="E94" s="8"/>
      <c r="F94" s="8"/>
      <c r="G94" s="3">
        <f>SUM(G95:G110)</f>
        <v>13966022.1</v>
      </c>
      <c r="H94" s="3"/>
    </row>
    <row r="95" spans="1:8" ht="15">
      <c r="A95" s="10">
        <v>421300</v>
      </c>
      <c r="B95" s="1">
        <v>90921300</v>
      </c>
      <c r="C95" s="5" t="s">
        <v>706</v>
      </c>
      <c r="D95" s="1" t="s">
        <v>28</v>
      </c>
      <c r="E95" s="1" t="s">
        <v>39</v>
      </c>
      <c r="F95" s="1">
        <v>2000000</v>
      </c>
      <c r="G95" s="1">
        <f aca="true" t="shared" si="3" ref="G95:G110">F95*H95</f>
        <v>2000000</v>
      </c>
      <c r="H95" s="1">
        <v>1</v>
      </c>
    </row>
    <row r="96" spans="1:8" ht="15">
      <c r="A96" s="10"/>
      <c r="B96" s="1">
        <v>90921300</v>
      </c>
      <c r="C96" s="5" t="s">
        <v>706</v>
      </c>
      <c r="D96" s="1" t="s">
        <v>28</v>
      </c>
      <c r="E96" s="1" t="s">
        <v>39</v>
      </c>
      <c r="F96" s="1">
        <v>150000</v>
      </c>
      <c r="G96" s="1">
        <f t="shared" si="3"/>
        <v>150000</v>
      </c>
      <c r="H96" s="1">
        <v>1</v>
      </c>
    </row>
    <row r="97" spans="1:8" ht="30">
      <c r="A97" s="10">
        <v>421400</v>
      </c>
      <c r="B97" s="1">
        <v>64111200</v>
      </c>
      <c r="C97" s="5" t="s">
        <v>683</v>
      </c>
      <c r="D97" s="1" t="s">
        <v>38</v>
      </c>
      <c r="E97" s="1" t="s">
        <v>16</v>
      </c>
      <c r="F97" s="1">
        <v>280</v>
      </c>
      <c r="G97" s="1">
        <f t="shared" si="3"/>
        <v>3024000</v>
      </c>
      <c r="H97" s="1">
        <v>10800</v>
      </c>
    </row>
    <row r="98" spans="1:8" ht="15">
      <c r="A98" s="10"/>
      <c r="B98" s="1">
        <v>64211110</v>
      </c>
      <c r="C98" s="5" t="s">
        <v>684</v>
      </c>
      <c r="D98" s="1" t="s">
        <v>15</v>
      </c>
      <c r="E98" s="1" t="s">
        <v>39</v>
      </c>
      <c r="F98" s="1">
        <v>3097000</v>
      </c>
      <c r="G98" s="1">
        <f t="shared" si="3"/>
        <v>3097000</v>
      </c>
      <c r="H98" s="1">
        <v>1</v>
      </c>
    </row>
    <row r="99" spans="1:8" ht="30">
      <c r="A99" s="10"/>
      <c r="B99" s="1">
        <v>72411100</v>
      </c>
      <c r="C99" s="5" t="s">
        <v>227</v>
      </c>
      <c r="D99" s="1" t="s">
        <v>15</v>
      </c>
      <c r="E99" s="1" t="s">
        <v>39</v>
      </c>
      <c r="F99" s="1">
        <v>300000</v>
      </c>
      <c r="G99" s="1">
        <f t="shared" si="3"/>
        <v>300000</v>
      </c>
      <c r="H99" s="1">
        <v>1</v>
      </c>
    </row>
    <row r="100" spans="1:8" ht="15">
      <c r="A100" s="10">
        <v>421600</v>
      </c>
      <c r="B100" s="1">
        <v>70311200</v>
      </c>
      <c r="C100" s="5" t="s">
        <v>1006</v>
      </c>
      <c r="D100" s="1" t="s">
        <v>38</v>
      </c>
      <c r="E100" s="1" t="s">
        <v>39</v>
      </c>
      <c r="F100" s="1">
        <v>200000</v>
      </c>
      <c r="G100" s="1">
        <f t="shared" si="3"/>
        <v>200000</v>
      </c>
      <c r="H100" s="1">
        <v>1</v>
      </c>
    </row>
    <row r="101" spans="1:8" ht="15">
      <c r="A101" s="10">
        <v>424100</v>
      </c>
      <c r="B101" s="1">
        <v>50721100</v>
      </c>
      <c r="C101" s="5" t="s">
        <v>864</v>
      </c>
      <c r="D101" s="1" t="s">
        <v>28</v>
      </c>
      <c r="E101" s="1" t="s">
        <v>39</v>
      </c>
      <c r="F101" s="1">
        <v>1900000</v>
      </c>
      <c r="G101" s="1">
        <f t="shared" si="3"/>
        <v>1900000</v>
      </c>
      <c r="H101" s="1">
        <v>1</v>
      </c>
    </row>
    <row r="102" spans="1:8" ht="30">
      <c r="A102" s="10"/>
      <c r="B102" s="1">
        <v>76131100</v>
      </c>
      <c r="C102" s="5" t="s">
        <v>688</v>
      </c>
      <c r="D102" s="1" t="s">
        <v>38</v>
      </c>
      <c r="E102" s="1" t="s">
        <v>16</v>
      </c>
      <c r="F102" s="1">
        <v>16000</v>
      </c>
      <c r="G102" s="1">
        <f t="shared" si="3"/>
        <v>80000</v>
      </c>
      <c r="H102" s="1">
        <v>5</v>
      </c>
    </row>
    <row r="103" spans="1:8" ht="30">
      <c r="A103" s="10">
        <v>425100</v>
      </c>
      <c r="B103" s="1">
        <v>71351500</v>
      </c>
      <c r="C103" s="5" t="s">
        <v>1007</v>
      </c>
      <c r="D103" s="1" t="s">
        <v>233</v>
      </c>
      <c r="E103" s="1" t="s">
        <v>39</v>
      </c>
      <c r="F103" s="1">
        <v>22.1</v>
      </c>
      <c r="G103" s="1">
        <f t="shared" si="3"/>
        <v>22.1</v>
      </c>
      <c r="H103" s="1">
        <v>1</v>
      </c>
    </row>
    <row r="104" spans="1:8" ht="30">
      <c r="A104" s="10">
        <v>425200</v>
      </c>
      <c r="B104" s="1">
        <v>50111130</v>
      </c>
      <c r="C104" s="5" t="s">
        <v>1008</v>
      </c>
      <c r="D104" s="1" t="s">
        <v>28</v>
      </c>
      <c r="E104" s="1" t="s">
        <v>39</v>
      </c>
      <c r="F104" s="1">
        <v>450000</v>
      </c>
      <c r="G104" s="1">
        <f t="shared" si="3"/>
        <v>450000</v>
      </c>
      <c r="H104" s="1">
        <v>1</v>
      </c>
    </row>
    <row r="105" spans="1:8" ht="30">
      <c r="A105" s="10"/>
      <c r="B105" s="1">
        <v>50111130</v>
      </c>
      <c r="C105" s="5" t="s">
        <v>1009</v>
      </c>
      <c r="D105" s="1" t="s">
        <v>28</v>
      </c>
      <c r="E105" s="1" t="s">
        <v>39</v>
      </c>
      <c r="F105" s="1">
        <v>450000</v>
      </c>
      <c r="G105" s="1">
        <f t="shared" si="3"/>
        <v>450000</v>
      </c>
      <c r="H105" s="1">
        <v>1</v>
      </c>
    </row>
    <row r="106" spans="1:8" ht="30">
      <c r="A106" s="10"/>
      <c r="B106" s="1">
        <v>50111130</v>
      </c>
      <c r="C106" s="5" t="s">
        <v>1009</v>
      </c>
      <c r="D106" s="1" t="s">
        <v>28</v>
      </c>
      <c r="E106" s="1" t="s">
        <v>39</v>
      </c>
      <c r="F106" s="1">
        <v>450000</v>
      </c>
      <c r="G106" s="1">
        <f t="shared" si="3"/>
        <v>450000</v>
      </c>
      <c r="H106" s="1">
        <v>1</v>
      </c>
    </row>
    <row r="107" spans="1:8" ht="30">
      <c r="A107" s="10"/>
      <c r="B107" s="1">
        <v>50111130</v>
      </c>
      <c r="C107" s="5" t="s">
        <v>1010</v>
      </c>
      <c r="D107" s="1" t="s">
        <v>28</v>
      </c>
      <c r="E107" s="1" t="s">
        <v>39</v>
      </c>
      <c r="F107" s="1">
        <v>450000</v>
      </c>
      <c r="G107" s="1">
        <f t="shared" si="3"/>
        <v>450000</v>
      </c>
      <c r="H107" s="1">
        <v>1</v>
      </c>
    </row>
    <row r="108" spans="1:8" ht="30">
      <c r="A108" s="10"/>
      <c r="B108" s="1">
        <v>50311120</v>
      </c>
      <c r="C108" s="5" t="s">
        <v>255</v>
      </c>
      <c r="D108" s="1" t="s">
        <v>28</v>
      </c>
      <c r="E108" s="1" t="s">
        <v>39</v>
      </c>
      <c r="F108" s="1">
        <v>1100000</v>
      </c>
      <c r="G108" s="1">
        <f t="shared" si="3"/>
        <v>1100000</v>
      </c>
      <c r="H108" s="1">
        <v>1</v>
      </c>
    </row>
    <row r="109" spans="1:8" ht="30">
      <c r="A109" s="10"/>
      <c r="B109" s="1">
        <v>50751100</v>
      </c>
      <c r="C109" s="5" t="s">
        <v>875</v>
      </c>
      <c r="D109" s="1" t="s">
        <v>28</v>
      </c>
      <c r="E109" s="1" t="s">
        <v>39</v>
      </c>
      <c r="F109" s="1">
        <v>240000</v>
      </c>
      <c r="G109" s="1">
        <f t="shared" si="3"/>
        <v>240000</v>
      </c>
      <c r="H109" s="1">
        <v>1</v>
      </c>
    </row>
    <row r="110" spans="1:8" ht="45">
      <c r="A110" s="10">
        <v>486100</v>
      </c>
      <c r="B110" s="1">
        <v>50231100</v>
      </c>
      <c r="C110" s="5" t="s">
        <v>1011</v>
      </c>
      <c r="D110" s="1" t="s">
        <v>28</v>
      </c>
      <c r="E110" s="1" t="s">
        <v>39</v>
      </c>
      <c r="F110" s="1">
        <v>75000</v>
      </c>
      <c r="G110" s="1">
        <f t="shared" si="3"/>
        <v>75000</v>
      </c>
      <c r="H110" s="1">
        <v>1</v>
      </c>
    </row>
    <row r="111" spans="1:8" ht="39.75" customHeight="1">
      <c r="A111" s="9" t="s">
        <v>698</v>
      </c>
      <c r="B111" s="9"/>
      <c r="C111" s="9"/>
      <c r="D111" s="9"/>
      <c r="E111" s="9"/>
      <c r="F111" s="9"/>
      <c r="G111" s="6">
        <f>SUM(G112+G130)</f>
        <v>500985</v>
      </c>
      <c r="H111" s="6"/>
    </row>
    <row r="112" spans="1:8" ht="15">
      <c r="A112" s="8" t="s">
        <v>13</v>
      </c>
      <c r="B112" s="8"/>
      <c r="C112" s="8"/>
      <c r="D112" s="8"/>
      <c r="E112" s="8"/>
      <c r="F112" s="8"/>
      <c r="G112" s="3">
        <f>SUM(G113:G129)</f>
        <v>183685</v>
      </c>
      <c r="H112" s="3"/>
    </row>
    <row r="113" spans="1:8" ht="15">
      <c r="A113" s="10">
        <v>426100</v>
      </c>
      <c r="B113" s="1">
        <v>24911500</v>
      </c>
      <c r="C113" s="5" t="s">
        <v>45</v>
      </c>
      <c r="D113" s="1" t="s">
        <v>28</v>
      </c>
      <c r="E113" s="1" t="s">
        <v>16</v>
      </c>
      <c r="F113" s="1">
        <v>335</v>
      </c>
      <c r="G113" s="1">
        <f aca="true" t="shared" si="4" ref="G113:G129">F113*H113</f>
        <v>3350</v>
      </c>
      <c r="H113" s="1">
        <v>10</v>
      </c>
    </row>
    <row r="114" spans="1:8" ht="15">
      <c r="A114" s="10"/>
      <c r="B114" s="1">
        <v>30141200</v>
      </c>
      <c r="C114" s="5" t="s">
        <v>73</v>
      </c>
      <c r="D114" s="1" t="s">
        <v>15</v>
      </c>
      <c r="E114" s="1" t="s">
        <v>16</v>
      </c>
      <c r="F114" s="1">
        <v>1545</v>
      </c>
      <c r="G114" s="1">
        <f t="shared" si="4"/>
        <v>4635</v>
      </c>
      <c r="H114" s="1">
        <v>3</v>
      </c>
    </row>
    <row r="115" spans="1:8" ht="15">
      <c r="A115" s="10"/>
      <c r="B115" s="1">
        <v>30192114</v>
      </c>
      <c r="C115" s="5" t="s">
        <v>616</v>
      </c>
      <c r="D115" s="1" t="s">
        <v>15</v>
      </c>
      <c r="E115" s="1" t="s">
        <v>16</v>
      </c>
      <c r="F115" s="1">
        <v>175</v>
      </c>
      <c r="G115" s="1">
        <f t="shared" si="4"/>
        <v>525</v>
      </c>
      <c r="H115" s="1">
        <v>3</v>
      </c>
    </row>
    <row r="116" spans="1:8" ht="15">
      <c r="A116" s="10"/>
      <c r="B116" s="1">
        <v>30192121</v>
      </c>
      <c r="C116" s="5" t="s">
        <v>77</v>
      </c>
      <c r="D116" s="1" t="s">
        <v>28</v>
      </c>
      <c r="E116" s="1" t="s">
        <v>16</v>
      </c>
      <c r="F116" s="1">
        <v>60</v>
      </c>
      <c r="G116" s="1">
        <f t="shared" si="4"/>
        <v>1500</v>
      </c>
      <c r="H116" s="1">
        <v>25</v>
      </c>
    </row>
    <row r="117" spans="1:8" ht="15">
      <c r="A117" s="10"/>
      <c r="B117" s="1">
        <v>30192130</v>
      </c>
      <c r="C117" s="5" t="s">
        <v>79</v>
      </c>
      <c r="D117" s="1" t="s">
        <v>28</v>
      </c>
      <c r="E117" s="1" t="s">
        <v>16</v>
      </c>
      <c r="F117" s="1">
        <v>25</v>
      </c>
      <c r="G117" s="1">
        <f t="shared" si="4"/>
        <v>1250</v>
      </c>
      <c r="H117" s="1">
        <v>50</v>
      </c>
    </row>
    <row r="118" spans="1:8" ht="15">
      <c r="A118" s="10"/>
      <c r="B118" s="1">
        <v>30192160</v>
      </c>
      <c r="C118" s="5" t="s">
        <v>619</v>
      </c>
      <c r="D118" s="1" t="s">
        <v>15</v>
      </c>
      <c r="E118" s="1" t="s">
        <v>16</v>
      </c>
      <c r="F118" s="1">
        <v>185</v>
      </c>
      <c r="G118" s="1">
        <f t="shared" si="4"/>
        <v>1480</v>
      </c>
      <c r="H118" s="1">
        <v>8</v>
      </c>
    </row>
    <row r="119" spans="1:8" ht="15">
      <c r="A119" s="10"/>
      <c r="B119" s="1">
        <v>30197111</v>
      </c>
      <c r="C119" s="5" t="s">
        <v>88</v>
      </c>
      <c r="D119" s="1" t="s">
        <v>28</v>
      </c>
      <c r="E119" s="1" t="s">
        <v>89</v>
      </c>
      <c r="F119" s="1">
        <v>70</v>
      </c>
      <c r="G119" s="1">
        <f t="shared" si="4"/>
        <v>490</v>
      </c>
      <c r="H119" s="1">
        <v>7</v>
      </c>
    </row>
    <row r="120" spans="1:8" ht="15">
      <c r="A120" s="10"/>
      <c r="B120" s="1">
        <v>30197220</v>
      </c>
      <c r="C120" s="5" t="s">
        <v>1012</v>
      </c>
      <c r="D120" s="1" t="s">
        <v>28</v>
      </c>
      <c r="E120" s="1" t="s">
        <v>89</v>
      </c>
      <c r="F120" s="1">
        <v>250</v>
      </c>
      <c r="G120" s="1">
        <f t="shared" si="4"/>
        <v>1000</v>
      </c>
      <c r="H120" s="1">
        <v>4</v>
      </c>
    </row>
    <row r="121" spans="1:8" ht="15">
      <c r="A121" s="10"/>
      <c r="B121" s="1">
        <v>30197230</v>
      </c>
      <c r="C121" s="5" t="s">
        <v>982</v>
      </c>
      <c r="D121" s="1" t="s">
        <v>15</v>
      </c>
      <c r="E121" s="1" t="s">
        <v>16</v>
      </c>
      <c r="F121" s="1">
        <v>600</v>
      </c>
      <c r="G121" s="1">
        <f t="shared" si="4"/>
        <v>30000</v>
      </c>
      <c r="H121" s="1">
        <v>50</v>
      </c>
    </row>
    <row r="122" spans="1:8" ht="15">
      <c r="A122" s="10"/>
      <c r="B122" s="1">
        <v>30197231</v>
      </c>
      <c r="C122" s="5" t="s">
        <v>92</v>
      </c>
      <c r="D122" s="1" t="s">
        <v>28</v>
      </c>
      <c r="E122" s="1" t="s">
        <v>16</v>
      </c>
      <c r="F122" s="1">
        <v>9</v>
      </c>
      <c r="G122" s="1">
        <f t="shared" si="4"/>
        <v>22410</v>
      </c>
      <c r="H122" s="1">
        <v>2490</v>
      </c>
    </row>
    <row r="123" spans="1:8" ht="15">
      <c r="A123" s="10"/>
      <c r="B123" s="1">
        <v>30197232</v>
      </c>
      <c r="C123" s="5" t="s">
        <v>93</v>
      </c>
      <c r="D123" s="1" t="s">
        <v>15</v>
      </c>
      <c r="E123" s="1" t="s">
        <v>16</v>
      </c>
      <c r="F123" s="1">
        <v>45</v>
      </c>
      <c r="G123" s="1">
        <f t="shared" si="4"/>
        <v>2250</v>
      </c>
      <c r="H123" s="1">
        <v>50</v>
      </c>
    </row>
    <row r="124" spans="1:8" ht="15">
      <c r="A124" s="10"/>
      <c r="B124" s="1">
        <v>30197233</v>
      </c>
      <c r="C124" s="5" t="s">
        <v>94</v>
      </c>
      <c r="D124" s="1" t="s">
        <v>15</v>
      </c>
      <c r="E124" s="1" t="s">
        <v>16</v>
      </c>
      <c r="F124" s="1">
        <v>90</v>
      </c>
      <c r="G124" s="1">
        <f t="shared" si="4"/>
        <v>6120</v>
      </c>
      <c r="H124" s="1">
        <v>68</v>
      </c>
    </row>
    <row r="125" spans="1:8" ht="15">
      <c r="A125" s="10"/>
      <c r="B125" s="1">
        <v>30197321</v>
      </c>
      <c r="C125" s="5" t="s">
        <v>96</v>
      </c>
      <c r="D125" s="1" t="s">
        <v>15</v>
      </c>
      <c r="E125" s="1" t="s">
        <v>16</v>
      </c>
      <c r="F125" s="1">
        <v>1040</v>
      </c>
      <c r="G125" s="1">
        <f t="shared" si="4"/>
        <v>5200</v>
      </c>
      <c r="H125" s="1">
        <v>5</v>
      </c>
    </row>
    <row r="126" spans="1:8" ht="15">
      <c r="A126" s="10"/>
      <c r="B126" s="1">
        <v>30197332</v>
      </c>
      <c r="C126" s="5" t="s">
        <v>983</v>
      </c>
      <c r="D126" s="1" t="s">
        <v>28</v>
      </c>
      <c r="E126" s="1" t="s">
        <v>16</v>
      </c>
      <c r="F126" s="1">
        <v>1150</v>
      </c>
      <c r="G126" s="1">
        <f t="shared" si="4"/>
        <v>2300</v>
      </c>
      <c r="H126" s="1">
        <v>2</v>
      </c>
    </row>
    <row r="127" spans="1:8" ht="15">
      <c r="A127" s="10"/>
      <c r="B127" s="1">
        <v>30197622</v>
      </c>
      <c r="C127" s="5" t="s">
        <v>100</v>
      </c>
      <c r="D127" s="1" t="s">
        <v>28</v>
      </c>
      <c r="E127" s="1" t="s">
        <v>29</v>
      </c>
      <c r="F127" s="1">
        <v>640</v>
      </c>
      <c r="G127" s="1">
        <f t="shared" si="4"/>
        <v>91200</v>
      </c>
      <c r="H127" s="1">
        <v>142.5</v>
      </c>
    </row>
    <row r="128" spans="1:8" ht="15">
      <c r="A128" s="10"/>
      <c r="B128" s="1">
        <v>30199420</v>
      </c>
      <c r="C128" s="5" t="s">
        <v>630</v>
      </c>
      <c r="D128" s="1" t="s">
        <v>15</v>
      </c>
      <c r="E128" s="1" t="s">
        <v>89</v>
      </c>
      <c r="F128" s="1">
        <v>225</v>
      </c>
      <c r="G128" s="1">
        <f t="shared" si="4"/>
        <v>5625</v>
      </c>
      <c r="H128" s="1">
        <v>25</v>
      </c>
    </row>
    <row r="129" spans="1:8" ht="30">
      <c r="A129" s="10"/>
      <c r="B129" s="1">
        <v>39263200</v>
      </c>
      <c r="C129" s="5" t="s">
        <v>827</v>
      </c>
      <c r="D129" s="1" t="s">
        <v>15</v>
      </c>
      <c r="E129" s="1" t="s">
        <v>16</v>
      </c>
      <c r="F129" s="1">
        <v>435</v>
      </c>
      <c r="G129" s="1">
        <f t="shared" si="4"/>
        <v>4350</v>
      </c>
      <c r="H129" s="1">
        <v>10</v>
      </c>
    </row>
    <row r="130" spans="1:8" ht="15">
      <c r="A130" s="8" t="s">
        <v>217</v>
      </c>
      <c r="B130" s="8"/>
      <c r="C130" s="8"/>
      <c r="D130" s="8"/>
      <c r="E130" s="8"/>
      <c r="F130" s="8"/>
      <c r="G130" s="3">
        <f>SUM(G131:G132)</f>
        <v>317300</v>
      </c>
      <c r="H130" s="3"/>
    </row>
    <row r="131" spans="1:8" ht="15">
      <c r="A131" s="10">
        <v>421400</v>
      </c>
      <c r="B131" s="1">
        <v>64211110</v>
      </c>
      <c r="C131" s="5" t="s">
        <v>684</v>
      </c>
      <c r="D131" s="1" t="s">
        <v>28</v>
      </c>
      <c r="E131" s="1" t="s">
        <v>39</v>
      </c>
      <c r="F131" s="1">
        <v>257300</v>
      </c>
      <c r="G131" s="1">
        <f>F131*H131</f>
        <v>257300</v>
      </c>
      <c r="H131" s="1">
        <v>1</v>
      </c>
    </row>
    <row r="132" spans="1:8" ht="30">
      <c r="A132" s="10"/>
      <c r="B132" s="1">
        <v>72411100</v>
      </c>
      <c r="C132" s="5" t="s">
        <v>227</v>
      </c>
      <c r="D132" s="1" t="s">
        <v>15</v>
      </c>
      <c r="E132" s="1" t="s">
        <v>39</v>
      </c>
      <c r="F132" s="1">
        <v>60000</v>
      </c>
      <c r="G132" s="1">
        <f>F132*H132</f>
        <v>60000</v>
      </c>
      <c r="H132" s="1">
        <v>1</v>
      </c>
    </row>
    <row r="133" spans="1:8" ht="39.75" customHeight="1">
      <c r="A133" s="9" t="s">
        <v>699</v>
      </c>
      <c r="B133" s="9"/>
      <c r="C133" s="9"/>
      <c r="D133" s="9"/>
      <c r="E133" s="9"/>
      <c r="F133" s="9"/>
      <c r="G133" s="6">
        <f>SUM(G134)</f>
        <v>1000000</v>
      </c>
      <c r="H133" s="6"/>
    </row>
    <row r="134" spans="1:8" ht="15">
      <c r="A134" s="8" t="s">
        <v>217</v>
      </c>
      <c r="B134" s="8"/>
      <c r="C134" s="8"/>
      <c r="D134" s="8"/>
      <c r="E134" s="8"/>
      <c r="F134" s="8"/>
      <c r="G134" s="3">
        <f>SUM(G135:G135)</f>
        <v>1000000</v>
      </c>
      <c r="H134" s="3"/>
    </row>
    <row r="135" spans="1:8" ht="30">
      <c r="A135" s="10">
        <v>423900</v>
      </c>
      <c r="B135" s="1">
        <v>60171100</v>
      </c>
      <c r="C135" s="5" t="s">
        <v>242</v>
      </c>
      <c r="D135" s="1" t="s">
        <v>28</v>
      </c>
      <c r="E135" s="1" t="s">
        <v>871</v>
      </c>
      <c r="F135" s="1">
        <v>500</v>
      </c>
      <c r="G135" s="1">
        <f>F135*H135</f>
        <v>1000000</v>
      </c>
      <c r="H135" s="1">
        <v>2000</v>
      </c>
    </row>
    <row r="136" spans="1:8" ht="39.75" customHeight="1">
      <c r="A136" s="9" t="s">
        <v>306</v>
      </c>
      <c r="B136" s="9"/>
      <c r="C136" s="9"/>
      <c r="D136" s="9"/>
      <c r="E136" s="9"/>
      <c r="F136" s="9"/>
      <c r="G136" s="6">
        <f>SUM(G137+G139)</f>
        <v>46000000</v>
      </c>
      <c r="H136" s="6"/>
    </row>
    <row r="137" spans="1:8" ht="15">
      <c r="A137" s="8" t="s">
        <v>195</v>
      </c>
      <c r="B137" s="8"/>
      <c r="C137" s="8"/>
      <c r="D137" s="8"/>
      <c r="E137" s="8"/>
      <c r="F137" s="8"/>
      <c r="G137" s="3">
        <f>SUM(G138:G138)</f>
        <v>45540000</v>
      </c>
      <c r="H137" s="3"/>
    </row>
    <row r="138" spans="1:8" ht="30">
      <c r="A138" s="10">
        <v>425100</v>
      </c>
      <c r="B138" s="1">
        <v>45231187</v>
      </c>
      <c r="C138" s="5" t="s">
        <v>307</v>
      </c>
      <c r="D138" s="1" t="s">
        <v>233</v>
      </c>
      <c r="E138" s="1" t="s">
        <v>222</v>
      </c>
      <c r="F138" s="1">
        <v>4000</v>
      </c>
      <c r="G138" s="1">
        <f>F138*H138</f>
        <v>45540000</v>
      </c>
      <c r="H138" s="1">
        <v>11385</v>
      </c>
    </row>
    <row r="139" spans="1:8" ht="15">
      <c r="A139" s="8" t="s">
        <v>217</v>
      </c>
      <c r="B139" s="8"/>
      <c r="C139" s="8"/>
      <c r="D139" s="8"/>
      <c r="E139" s="8"/>
      <c r="F139" s="8"/>
      <c r="G139" s="3">
        <f>SUM(G140:G140)</f>
        <v>460000</v>
      </c>
      <c r="H139" s="3"/>
    </row>
    <row r="140" spans="1:8" ht="15">
      <c r="A140" s="10">
        <v>425100</v>
      </c>
      <c r="B140" s="1">
        <v>71351500</v>
      </c>
      <c r="C140" s="5" t="s">
        <v>1013</v>
      </c>
      <c r="D140" s="1" t="s">
        <v>233</v>
      </c>
      <c r="E140" s="1" t="s">
        <v>39</v>
      </c>
      <c r="F140" s="1">
        <v>460000</v>
      </c>
      <c r="G140" s="1">
        <f>F140*H140</f>
        <v>460000</v>
      </c>
      <c r="H140" s="1">
        <v>1</v>
      </c>
    </row>
    <row r="141" spans="1:8" ht="39.75" customHeight="1">
      <c r="A141" s="9" t="s">
        <v>344</v>
      </c>
      <c r="B141" s="9"/>
      <c r="C141" s="9"/>
      <c r="D141" s="9"/>
      <c r="E141" s="9"/>
      <c r="F141" s="9"/>
      <c r="G141" s="6">
        <f>SUM(G142)</f>
        <v>25524040</v>
      </c>
      <c r="H141" s="6"/>
    </row>
    <row r="142" spans="1:8" ht="15">
      <c r="A142" s="8" t="s">
        <v>217</v>
      </c>
      <c r="B142" s="8"/>
      <c r="C142" s="8"/>
      <c r="D142" s="8"/>
      <c r="E142" s="8"/>
      <c r="F142" s="8"/>
      <c r="G142" s="3">
        <f>SUM(G143:G144)</f>
        <v>25524040</v>
      </c>
      <c r="H142" s="3"/>
    </row>
    <row r="143" spans="1:8" ht="30">
      <c r="A143" s="10">
        <v>512900</v>
      </c>
      <c r="B143" s="1">
        <v>50751100</v>
      </c>
      <c r="C143" s="5" t="s">
        <v>875</v>
      </c>
      <c r="D143" s="1" t="s">
        <v>28</v>
      </c>
      <c r="E143" s="1" t="s">
        <v>39</v>
      </c>
      <c r="F143" s="1">
        <v>25011440</v>
      </c>
      <c r="G143" s="1">
        <f>F143*H143</f>
        <v>25011440</v>
      </c>
      <c r="H143" s="1">
        <v>1</v>
      </c>
    </row>
    <row r="144" spans="1:8" ht="15">
      <c r="A144" s="10"/>
      <c r="B144" s="1">
        <v>71351500</v>
      </c>
      <c r="C144" s="5" t="s">
        <v>1013</v>
      </c>
      <c r="D144" s="1" t="s">
        <v>233</v>
      </c>
      <c r="E144" s="1" t="s">
        <v>39</v>
      </c>
      <c r="F144" s="1">
        <v>512600</v>
      </c>
      <c r="G144" s="1">
        <f>F144*H144</f>
        <v>512600</v>
      </c>
      <c r="H144" s="1">
        <v>1</v>
      </c>
    </row>
    <row r="145" spans="1:8" ht="39.75" customHeight="1">
      <c r="A145" s="9" t="s">
        <v>397</v>
      </c>
      <c r="B145" s="9"/>
      <c r="C145" s="9"/>
      <c r="D145" s="9"/>
      <c r="E145" s="9"/>
      <c r="F145" s="9"/>
      <c r="G145" s="6">
        <f>SUM(G146)</f>
        <v>124000000</v>
      </c>
      <c r="H145" s="6"/>
    </row>
    <row r="146" spans="1:8" ht="15">
      <c r="A146" s="8" t="s">
        <v>195</v>
      </c>
      <c r="B146" s="8"/>
      <c r="C146" s="8"/>
      <c r="D146" s="8"/>
      <c r="E146" s="8"/>
      <c r="F146" s="8"/>
      <c r="G146" s="3">
        <f>SUM(G147:G147)</f>
        <v>124000000</v>
      </c>
      <c r="H146" s="3"/>
    </row>
    <row r="147" spans="1:8" ht="15">
      <c r="A147" s="10">
        <v>421300</v>
      </c>
      <c r="B147" s="1">
        <v>77311600</v>
      </c>
      <c r="C147" s="5" t="s">
        <v>705</v>
      </c>
      <c r="D147" s="1" t="s">
        <v>233</v>
      </c>
      <c r="E147" s="1" t="s">
        <v>39</v>
      </c>
      <c r="F147" s="1">
        <v>124000000</v>
      </c>
      <c r="G147" s="1">
        <f>F147*H147</f>
        <v>124000000</v>
      </c>
      <c r="H147" s="1">
        <v>1</v>
      </c>
    </row>
    <row r="148" spans="1:8" ht="39.75" customHeight="1">
      <c r="A148" s="9" t="s">
        <v>403</v>
      </c>
      <c r="B148" s="9"/>
      <c r="C148" s="9"/>
      <c r="D148" s="9"/>
      <c r="E148" s="9"/>
      <c r="F148" s="9"/>
      <c r="G148" s="6">
        <f>SUM(G149)</f>
        <v>2000000</v>
      </c>
      <c r="H148" s="6"/>
    </row>
    <row r="149" spans="1:8" ht="15">
      <c r="A149" s="8" t="s">
        <v>217</v>
      </c>
      <c r="B149" s="8"/>
      <c r="C149" s="8"/>
      <c r="D149" s="8"/>
      <c r="E149" s="8"/>
      <c r="F149" s="8"/>
      <c r="G149" s="3">
        <f>SUM(G150:G150)</f>
        <v>2000000</v>
      </c>
      <c r="H149" s="3"/>
    </row>
    <row r="150" spans="1:8" ht="15">
      <c r="A150" s="10">
        <v>421300</v>
      </c>
      <c r="B150" s="1">
        <v>90511240</v>
      </c>
      <c r="C150" s="5" t="s">
        <v>404</v>
      </c>
      <c r="D150" s="1" t="s">
        <v>28</v>
      </c>
      <c r="E150" s="1" t="s">
        <v>39</v>
      </c>
      <c r="F150" s="1">
        <v>2000000</v>
      </c>
      <c r="G150" s="1">
        <f>F150*H150</f>
        <v>2000000</v>
      </c>
      <c r="H150" s="1">
        <v>1</v>
      </c>
    </row>
    <row r="151" spans="1:8" ht="39.75" customHeight="1">
      <c r="A151" s="9" t="s">
        <v>1014</v>
      </c>
      <c r="B151" s="9"/>
      <c r="C151" s="9"/>
      <c r="D151" s="9"/>
      <c r="E151" s="9"/>
      <c r="F151" s="9"/>
      <c r="G151" s="6">
        <f>SUM(G152)</f>
        <v>2800000</v>
      </c>
      <c r="H151" s="6"/>
    </row>
    <row r="152" spans="1:8" ht="15">
      <c r="A152" s="8" t="s">
        <v>217</v>
      </c>
      <c r="B152" s="8"/>
      <c r="C152" s="8"/>
      <c r="D152" s="8"/>
      <c r="E152" s="8"/>
      <c r="F152" s="8"/>
      <c r="G152" s="3">
        <f>SUM(G153:G153)</f>
        <v>2800000</v>
      </c>
      <c r="H152" s="3"/>
    </row>
    <row r="153" spans="1:8" ht="30">
      <c r="A153" s="10">
        <v>421300</v>
      </c>
      <c r="B153" s="1">
        <v>50761100</v>
      </c>
      <c r="C153" s="5" t="s">
        <v>1015</v>
      </c>
      <c r="D153" s="1" t="s">
        <v>28</v>
      </c>
      <c r="E153" s="1" t="s">
        <v>39</v>
      </c>
      <c r="F153" s="1">
        <v>2800000</v>
      </c>
      <c r="G153" s="1">
        <f>F153*H153</f>
        <v>2800000</v>
      </c>
      <c r="H153" s="1">
        <v>1</v>
      </c>
    </row>
    <row r="154" spans="1:8" ht="39.75" customHeight="1">
      <c r="A154" s="9" t="s">
        <v>707</v>
      </c>
      <c r="B154" s="9"/>
      <c r="C154" s="9"/>
      <c r="D154" s="9"/>
      <c r="E154" s="9"/>
      <c r="F154" s="9"/>
      <c r="G154" s="6">
        <f>SUM(G155+G157)</f>
        <v>29609310</v>
      </c>
      <c r="H154" s="6"/>
    </row>
    <row r="155" spans="1:8" ht="15">
      <c r="A155" s="8" t="s">
        <v>195</v>
      </c>
      <c r="B155" s="8"/>
      <c r="C155" s="8"/>
      <c r="D155" s="8"/>
      <c r="E155" s="8"/>
      <c r="F155" s="8"/>
      <c r="G155" s="3">
        <f>SUM(G156:G156)</f>
        <v>29064310</v>
      </c>
      <c r="H155" s="3"/>
    </row>
    <row r="156" spans="1:8" ht="15">
      <c r="A156" s="10">
        <v>425100</v>
      </c>
      <c r="B156" s="1">
        <v>45261124</v>
      </c>
      <c r="C156" s="5" t="s">
        <v>708</v>
      </c>
      <c r="D156" s="1" t="s">
        <v>233</v>
      </c>
      <c r="E156" s="1" t="s">
        <v>39</v>
      </c>
      <c r="F156" s="1">
        <v>29064310</v>
      </c>
      <c r="G156" s="1">
        <f>F156*H156</f>
        <v>29064310</v>
      </c>
      <c r="H156" s="1">
        <v>1</v>
      </c>
    </row>
    <row r="157" spans="1:8" ht="15">
      <c r="A157" s="8" t="s">
        <v>217</v>
      </c>
      <c r="B157" s="8"/>
      <c r="C157" s="8"/>
      <c r="D157" s="8"/>
      <c r="E157" s="8"/>
      <c r="F157" s="8"/>
      <c r="G157" s="3">
        <f>SUM(G158:G158)</f>
        <v>545000</v>
      </c>
      <c r="H157" s="3"/>
    </row>
    <row r="158" spans="1:8" ht="15">
      <c r="A158" s="10">
        <v>511300</v>
      </c>
      <c r="B158" s="1">
        <v>71351500</v>
      </c>
      <c r="C158" s="5" t="s">
        <v>1013</v>
      </c>
      <c r="D158" s="1" t="s">
        <v>233</v>
      </c>
      <c r="E158" s="1" t="s">
        <v>39</v>
      </c>
      <c r="F158" s="1">
        <v>545000</v>
      </c>
      <c r="G158" s="1">
        <f>F158*H158</f>
        <v>545000</v>
      </c>
      <c r="H158" s="1">
        <v>1</v>
      </c>
    </row>
    <row r="159" spans="1:8" ht="39.75" customHeight="1">
      <c r="A159" s="9" t="s">
        <v>710</v>
      </c>
      <c r="B159" s="9"/>
      <c r="C159" s="9"/>
      <c r="D159" s="9"/>
      <c r="E159" s="9"/>
      <c r="F159" s="9"/>
      <c r="G159" s="6">
        <f>SUM(G160+G163)</f>
        <v>39724265</v>
      </c>
      <c r="H159" s="6"/>
    </row>
    <row r="160" spans="1:8" ht="15">
      <c r="A160" s="8" t="s">
        <v>195</v>
      </c>
      <c r="B160" s="8"/>
      <c r="C160" s="8"/>
      <c r="D160" s="8"/>
      <c r="E160" s="8"/>
      <c r="F160" s="8"/>
      <c r="G160" s="3">
        <f>SUM(G161:G162)</f>
        <v>38724953</v>
      </c>
      <c r="H160" s="3"/>
    </row>
    <row r="161" spans="1:8" ht="30">
      <c r="A161" s="10">
        <v>511300</v>
      </c>
      <c r="B161" s="1">
        <v>45261124</v>
      </c>
      <c r="C161" s="5" t="s">
        <v>1016</v>
      </c>
      <c r="D161" s="1" t="s">
        <v>233</v>
      </c>
      <c r="E161" s="1" t="s">
        <v>39</v>
      </c>
      <c r="F161" s="1">
        <v>13831730</v>
      </c>
      <c r="G161" s="1">
        <f>F161*H161</f>
        <v>13831730</v>
      </c>
      <c r="H161" s="1">
        <v>1</v>
      </c>
    </row>
    <row r="162" spans="1:8" ht="30">
      <c r="A162" s="10"/>
      <c r="B162" s="1">
        <v>45261124</v>
      </c>
      <c r="C162" s="5" t="s">
        <v>1017</v>
      </c>
      <c r="D162" s="1" t="s">
        <v>28</v>
      </c>
      <c r="E162" s="1" t="s">
        <v>39</v>
      </c>
      <c r="F162" s="1">
        <v>24893223</v>
      </c>
      <c r="G162" s="1">
        <f>F162*H162</f>
        <v>24893223</v>
      </c>
      <c r="H162" s="1">
        <v>1</v>
      </c>
    </row>
    <row r="163" spans="1:8" ht="15">
      <c r="A163" s="8" t="s">
        <v>217</v>
      </c>
      <c r="B163" s="8"/>
      <c r="C163" s="8"/>
      <c r="D163" s="8"/>
      <c r="E163" s="8"/>
      <c r="F163" s="8"/>
      <c r="G163" s="3">
        <f>SUM(G164:G167)</f>
        <v>999312</v>
      </c>
      <c r="H163" s="3"/>
    </row>
    <row r="164" spans="1:8" ht="30">
      <c r="A164" s="10">
        <v>511300</v>
      </c>
      <c r="B164" s="1">
        <v>71351500</v>
      </c>
      <c r="C164" s="5" t="s">
        <v>1018</v>
      </c>
      <c r="D164" s="1" t="s">
        <v>233</v>
      </c>
      <c r="E164" s="1" t="s">
        <v>39</v>
      </c>
      <c r="F164" s="1">
        <v>270828</v>
      </c>
      <c r="G164" s="1">
        <f>F164*H164</f>
        <v>270828</v>
      </c>
      <c r="H164" s="1">
        <v>1</v>
      </c>
    </row>
    <row r="165" spans="1:8" ht="15">
      <c r="A165" s="10"/>
      <c r="B165" s="1">
        <v>71351500</v>
      </c>
      <c r="C165" s="5" t="s">
        <v>1019</v>
      </c>
      <c r="D165" s="1" t="s">
        <v>28</v>
      </c>
      <c r="E165" s="1" t="s">
        <v>39</v>
      </c>
      <c r="F165" s="1">
        <v>497868</v>
      </c>
      <c r="G165" s="1">
        <f>F165*H165</f>
        <v>497868</v>
      </c>
      <c r="H165" s="1">
        <v>1</v>
      </c>
    </row>
    <row r="166" spans="1:8" ht="30">
      <c r="A166" s="10"/>
      <c r="B166" s="1">
        <v>98111140</v>
      </c>
      <c r="C166" s="5" t="s">
        <v>1020</v>
      </c>
      <c r="D166" s="1" t="s">
        <v>38</v>
      </c>
      <c r="E166" s="1" t="s">
        <v>39</v>
      </c>
      <c r="F166" s="1">
        <v>81252</v>
      </c>
      <c r="G166" s="1">
        <f>F166*H166</f>
        <v>81252</v>
      </c>
      <c r="H166" s="1">
        <v>1</v>
      </c>
    </row>
    <row r="167" spans="1:8" ht="30">
      <c r="A167" s="10"/>
      <c r="B167" s="1">
        <v>98111140</v>
      </c>
      <c r="C167" s="5" t="s">
        <v>1021</v>
      </c>
      <c r="D167" s="1" t="s">
        <v>38</v>
      </c>
      <c r="E167" s="1" t="s">
        <v>39</v>
      </c>
      <c r="F167" s="1">
        <v>149364</v>
      </c>
      <c r="G167" s="1">
        <f>F167*H167</f>
        <v>149364</v>
      </c>
      <c r="H167" s="1">
        <v>1</v>
      </c>
    </row>
    <row r="168" spans="1:8" ht="39.75" customHeight="1">
      <c r="A168" s="9" t="s">
        <v>712</v>
      </c>
      <c r="B168" s="9"/>
      <c r="C168" s="9"/>
      <c r="D168" s="9"/>
      <c r="E168" s="9"/>
      <c r="F168" s="9"/>
      <c r="G168" s="6">
        <f>SUM(G169+G175)</f>
        <v>99214880</v>
      </c>
      <c r="H168" s="6"/>
    </row>
    <row r="169" spans="1:8" ht="15">
      <c r="A169" s="8" t="s">
        <v>195</v>
      </c>
      <c r="B169" s="8"/>
      <c r="C169" s="8"/>
      <c r="D169" s="8"/>
      <c r="E169" s="8"/>
      <c r="F169" s="8"/>
      <c r="G169" s="3">
        <f>SUM(G170:G174)</f>
        <v>96747152</v>
      </c>
      <c r="H169" s="3"/>
    </row>
    <row r="170" spans="1:8" ht="30">
      <c r="A170" s="10">
        <v>511300</v>
      </c>
      <c r="B170" s="1">
        <v>45611300</v>
      </c>
      <c r="C170" s="5" t="s">
        <v>1022</v>
      </c>
      <c r="D170" s="1" t="s">
        <v>233</v>
      </c>
      <c r="E170" s="1" t="s">
        <v>39</v>
      </c>
      <c r="F170" s="1">
        <v>19436070</v>
      </c>
      <c r="G170" s="1">
        <f>F170*H170</f>
        <v>19436070</v>
      </c>
      <c r="H170" s="1">
        <v>1</v>
      </c>
    </row>
    <row r="171" spans="1:8" ht="30">
      <c r="A171" s="10"/>
      <c r="B171" s="1">
        <v>45611300</v>
      </c>
      <c r="C171" s="5" t="s">
        <v>1023</v>
      </c>
      <c r="D171" s="1" t="s">
        <v>233</v>
      </c>
      <c r="E171" s="1" t="s">
        <v>39</v>
      </c>
      <c r="F171" s="1">
        <v>26006410</v>
      </c>
      <c r="G171" s="1">
        <f>F171*H171</f>
        <v>26006410</v>
      </c>
      <c r="H171" s="1">
        <v>1</v>
      </c>
    </row>
    <row r="172" spans="1:8" ht="30">
      <c r="A172" s="10"/>
      <c r="B172" s="1">
        <v>45611300</v>
      </c>
      <c r="C172" s="5" t="s">
        <v>1024</v>
      </c>
      <c r="D172" s="1" t="s">
        <v>28</v>
      </c>
      <c r="E172" s="1" t="s">
        <v>39</v>
      </c>
      <c r="F172" s="1">
        <v>37350828</v>
      </c>
      <c r="G172" s="1">
        <f>F172*H172</f>
        <v>37350828</v>
      </c>
      <c r="H172" s="1">
        <v>1</v>
      </c>
    </row>
    <row r="173" spans="1:8" ht="30">
      <c r="A173" s="10"/>
      <c r="B173" s="1">
        <v>45611300</v>
      </c>
      <c r="C173" s="5" t="s">
        <v>1025</v>
      </c>
      <c r="D173" s="1" t="s">
        <v>28</v>
      </c>
      <c r="E173" s="1" t="s">
        <v>39</v>
      </c>
      <c r="F173" s="1">
        <v>7672326</v>
      </c>
      <c r="G173" s="1">
        <f>F173*H173</f>
        <v>7672326</v>
      </c>
      <c r="H173" s="1">
        <v>1</v>
      </c>
    </row>
    <row r="174" spans="1:8" ht="30">
      <c r="A174" s="10"/>
      <c r="B174" s="1">
        <v>45611300</v>
      </c>
      <c r="C174" s="5" t="s">
        <v>1026</v>
      </c>
      <c r="D174" s="1" t="s">
        <v>28</v>
      </c>
      <c r="E174" s="1" t="s">
        <v>39</v>
      </c>
      <c r="F174" s="1">
        <v>6281518</v>
      </c>
      <c r="G174" s="1">
        <f>F174*H174</f>
        <v>6281518</v>
      </c>
      <c r="H174" s="1">
        <v>1</v>
      </c>
    </row>
    <row r="175" spans="1:8" ht="15">
      <c r="A175" s="8" t="s">
        <v>217</v>
      </c>
      <c r="B175" s="8"/>
      <c r="C175" s="8"/>
      <c r="D175" s="8"/>
      <c r="E175" s="8"/>
      <c r="F175" s="8"/>
      <c r="G175" s="3">
        <f>SUM(G176:G182)</f>
        <v>2467728</v>
      </c>
      <c r="H175" s="3"/>
    </row>
    <row r="176" spans="1:8" ht="30">
      <c r="A176" s="10">
        <v>511300</v>
      </c>
      <c r="B176" s="1">
        <v>71351500</v>
      </c>
      <c r="C176" s="5" t="s">
        <v>1027</v>
      </c>
      <c r="D176" s="1" t="s">
        <v>233</v>
      </c>
      <c r="E176" s="1" t="s">
        <v>39</v>
      </c>
      <c r="F176" s="1">
        <v>509304</v>
      </c>
      <c r="G176" s="1">
        <f aca="true" t="shared" si="5" ref="G176:G182">F176*H176</f>
        <v>509304</v>
      </c>
      <c r="H176" s="1">
        <v>1</v>
      </c>
    </row>
    <row r="177" spans="1:8" ht="30">
      <c r="A177" s="10"/>
      <c r="B177" s="1">
        <v>71351500</v>
      </c>
      <c r="C177" s="5" t="s">
        <v>1028</v>
      </c>
      <c r="D177" s="1" t="s">
        <v>233</v>
      </c>
      <c r="E177" s="1" t="s">
        <v>39</v>
      </c>
      <c r="F177" s="1">
        <v>380628</v>
      </c>
      <c r="G177" s="1">
        <f t="shared" si="5"/>
        <v>380628</v>
      </c>
      <c r="H177" s="1">
        <v>1</v>
      </c>
    </row>
    <row r="178" spans="1:8" ht="30">
      <c r="A178" s="10"/>
      <c r="B178" s="1">
        <v>98111140</v>
      </c>
      <c r="C178" s="5" t="s">
        <v>1029</v>
      </c>
      <c r="D178" s="1" t="s">
        <v>38</v>
      </c>
      <c r="E178" s="1" t="s">
        <v>39</v>
      </c>
      <c r="F178" s="1">
        <v>266988</v>
      </c>
      <c r="G178" s="1">
        <f t="shared" si="5"/>
        <v>266988</v>
      </c>
      <c r="H178" s="1">
        <v>1</v>
      </c>
    </row>
    <row r="179" spans="1:8" ht="30">
      <c r="A179" s="10"/>
      <c r="B179" s="1">
        <v>98111140</v>
      </c>
      <c r="C179" s="5" t="s">
        <v>1030</v>
      </c>
      <c r="D179" s="1" t="s">
        <v>38</v>
      </c>
      <c r="E179" s="1" t="s">
        <v>39</v>
      </c>
      <c r="F179" s="1">
        <v>302484</v>
      </c>
      <c r="G179" s="1">
        <f t="shared" si="5"/>
        <v>302484</v>
      </c>
      <c r="H179" s="1">
        <v>1</v>
      </c>
    </row>
    <row r="180" spans="1:8" ht="15">
      <c r="A180" s="10"/>
      <c r="B180" s="1">
        <v>71351500</v>
      </c>
      <c r="C180" s="5" t="s">
        <v>1031</v>
      </c>
      <c r="D180" s="1" t="s">
        <v>28</v>
      </c>
      <c r="E180" s="1" t="s">
        <v>39</v>
      </c>
      <c r="F180" s="1">
        <v>735048</v>
      </c>
      <c r="G180" s="1">
        <f t="shared" si="5"/>
        <v>735048</v>
      </c>
      <c r="H180" s="1">
        <v>1</v>
      </c>
    </row>
    <row r="181" spans="1:8" ht="15">
      <c r="A181" s="10"/>
      <c r="B181" s="1">
        <v>71351500</v>
      </c>
      <c r="C181" s="5" t="s">
        <v>1032</v>
      </c>
      <c r="D181" s="1" t="s">
        <v>28</v>
      </c>
      <c r="E181" s="1" t="s">
        <v>39</v>
      </c>
      <c r="F181" s="1">
        <v>150252</v>
      </c>
      <c r="G181" s="1">
        <f t="shared" si="5"/>
        <v>150252</v>
      </c>
      <c r="H181" s="1">
        <v>1</v>
      </c>
    </row>
    <row r="182" spans="1:8" ht="15">
      <c r="A182" s="10"/>
      <c r="B182" s="1">
        <v>71351500</v>
      </c>
      <c r="C182" s="5" t="s">
        <v>1033</v>
      </c>
      <c r="D182" s="1" t="s">
        <v>28</v>
      </c>
      <c r="E182" s="1" t="s">
        <v>39</v>
      </c>
      <c r="F182" s="1">
        <v>123024</v>
      </c>
      <c r="G182" s="1">
        <f t="shared" si="5"/>
        <v>123024</v>
      </c>
      <c r="H182" s="1">
        <v>1</v>
      </c>
    </row>
    <row r="183" spans="1:8" ht="39.75" customHeight="1">
      <c r="A183" s="9" t="s">
        <v>436</v>
      </c>
      <c r="B183" s="9"/>
      <c r="C183" s="9"/>
      <c r="D183" s="9"/>
      <c r="E183" s="9"/>
      <c r="F183" s="9"/>
      <c r="G183" s="6">
        <f>SUM(G184+G186)</f>
        <v>84999684</v>
      </c>
      <c r="H183" s="6"/>
    </row>
    <row r="184" spans="1:8" ht="15">
      <c r="A184" s="8" t="s">
        <v>195</v>
      </c>
      <c r="B184" s="8"/>
      <c r="C184" s="8"/>
      <c r="D184" s="8"/>
      <c r="E184" s="8"/>
      <c r="F184" s="8"/>
      <c r="G184" s="3">
        <f>SUM(G185:G185)</f>
        <v>83339684</v>
      </c>
      <c r="H184" s="3"/>
    </row>
    <row r="185" spans="1:8" ht="15">
      <c r="A185" s="10">
        <v>425100</v>
      </c>
      <c r="B185" s="1">
        <v>45211113</v>
      </c>
      <c r="C185" s="5" t="s">
        <v>731</v>
      </c>
      <c r="D185" s="1" t="s">
        <v>233</v>
      </c>
      <c r="E185" s="1" t="s">
        <v>39</v>
      </c>
      <c r="F185" s="1">
        <v>83339684</v>
      </c>
      <c r="G185" s="1">
        <f>F185*H185</f>
        <v>83339684</v>
      </c>
      <c r="H185" s="1">
        <v>1</v>
      </c>
    </row>
    <row r="186" spans="1:8" ht="15">
      <c r="A186" s="8" t="s">
        <v>217</v>
      </c>
      <c r="B186" s="8"/>
      <c r="C186" s="8"/>
      <c r="D186" s="8"/>
      <c r="E186" s="8"/>
      <c r="F186" s="8"/>
      <c r="G186" s="3">
        <f>SUM(G187:G187)</f>
        <v>1660000</v>
      </c>
      <c r="H186" s="3"/>
    </row>
    <row r="187" spans="1:8" ht="15">
      <c r="A187" s="10">
        <v>425100</v>
      </c>
      <c r="B187" s="1">
        <v>71351500</v>
      </c>
      <c r="C187" s="5" t="s">
        <v>1013</v>
      </c>
      <c r="D187" s="1" t="s">
        <v>233</v>
      </c>
      <c r="E187" s="1" t="s">
        <v>39</v>
      </c>
      <c r="F187" s="1">
        <v>1660000</v>
      </c>
      <c r="G187" s="1">
        <f>F187*H187</f>
        <v>1660000</v>
      </c>
      <c r="H187" s="1">
        <v>1</v>
      </c>
    </row>
    <row r="188" spans="1:8" ht="39.75" customHeight="1">
      <c r="A188" s="9" t="s">
        <v>483</v>
      </c>
      <c r="B188" s="9"/>
      <c r="C188" s="9"/>
      <c r="D188" s="9"/>
      <c r="E188" s="9"/>
      <c r="F188" s="9"/>
      <c r="G188" s="6">
        <f>SUM(G189)</f>
        <v>4500700</v>
      </c>
      <c r="H188" s="6"/>
    </row>
    <row r="189" spans="1:8" ht="15">
      <c r="A189" s="8" t="s">
        <v>217</v>
      </c>
      <c r="B189" s="8"/>
      <c r="C189" s="8"/>
      <c r="D189" s="8"/>
      <c r="E189" s="8"/>
      <c r="F189" s="8"/>
      <c r="G189" s="3">
        <f>SUM(G190:G199)</f>
        <v>4500700</v>
      </c>
      <c r="H189" s="3"/>
    </row>
    <row r="190" spans="1:8" ht="45">
      <c r="A190" s="10">
        <v>423900</v>
      </c>
      <c r="B190" s="1">
        <v>92621110</v>
      </c>
      <c r="C190" s="5" t="s">
        <v>1034</v>
      </c>
      <c r="D190" s="1" t="s">
        <v>28</v>
      </c>
      <c r="E190" s="1" t="s">
        <v>39</v>
      </c>
      <c r="F190" s="1">
        <v>692300</v>
      </c>
      <c r="G190" s="1">
        <f aca="true" t="shared" si="6" ref="G190:G199">F190*H190</f>
        <v>692300</v>
      </c>
      <c r="H190" s="1">
        <v>1</v>
      </c>
    </row>
    <row r="191" spans="1:8" ht="45">
      <c r="A191" s="10"/>
      <c r="B191" s="1">
        <v>92621110</v>
      </c>
      <c r="C191" s="5" t="s">
        <v>1035</v>
      </c>
      <c r="D191" s="1" t="s">
        <v>28</v>
      </c>
      <c r="E191" s="1" t="s">
        <v>39</v>
      </c>
      <c r="F191" s="1">
        <v>502500</v>
      </c>
      <c r="G191" s="1">
        <f t="shared" si="6"/>
        <v>502500</v>
      </c>
      <c r="H191" s="1">
        <v>1</v>
      </c>
    </row>
    <row r="192" spans="1:8" ht="30">
      <c r="A192" s="10"/>
      <c r="B192" s="1">
        <v>92621110</v>
      </c>
      <c r="C192" s="5" t="s">
        <v>1036</v>
      </c>
      <c r="D192" s="1" t="s">
        <v>28</v>
      </c>
      <c r="E192" s="1" t="s">
        <v>39</v>
      </c>
      <c r="F192" s="1">
        <v>424000</v>
      </c>
      <c r="G192" s="1">
        <f t="shared" si="6"/>
        <v>424000</v>
      </c>
      <c r="H192" s="1">
        <v>1</v>
      </c>
    </row>
    <row r="193" spans="1:8" ht="30">
      <c r="A193" s="10"/>
      <c r="B193" s="1">
        <v>92621110</v>
      </c>
      <c r="C193" s="5" t="s">
        <v>1037</v>
      </c>
      <c r="D193" s="1" t="s">
        <v>28</v>
      </c>
      <c r="E193" s="1" t="s">
        <v>39</v>
      </c>
      <c r="F193" s="1">
        <v>399200</v>
      </c>
      <c r="G193" s="1">
        <f t="shared" si="6"/>
        <v>399200</v>
      </c>
      <c r="H193" s="1">
        <v>1</v>
      </c>
    </row>
    <row r="194" spans="1:8" ht="30">
      <c r="A194" s="10"/>
      <c r="B194" s="1">
        <v>92621110</v>
      </c>
      <c r="C194" s="5" t="s">
        <v>806</v>
      </c>
      <c r="D194" s="1" t="s">
        <v>28</v>
      </c>
      <c r="E194" s="1" t="s">
        <v>39</v>
      </c>
      <c r="F194" s="1">
        <v>246000</v>
      </c>
      <c r="G194" s="1">
        <f t="shared" si="6"/>
        <v>246000</v>
      </c>
      <c r="H194" s="1">
        <v>1</v>
      </c>
    </row>
    <row r="195" spans="1:8" ht="30">
      <c r="A195" s="10"/>
      <c r="B195" s="1">
        <v>92621110</v>
      </c>
      <c r="C195" s="5" t="s">
        <v>806</v>
      </c>
      <c r="D195" s="1" t="s">
        <v>28</v>
      </c>
      <c r="E195" s="1" t="s">
        <v>39</v>
      </c>
      <c r="F195" s="1">
        <v>619200</v>
      </c>
      <c r="G195" s="1">
        <f t="shared" si="6"/>
        <v>619200</v>
      </c>
      <c r="H195" s="1">
        <v>1</v>
      </c>
    </row>
    <row r="196" spans="1:8" ht="30">
      <c r="A196" s="10"/>
      <c r="B196" s="1">
        <v>92621110</v>
      </c>
      <c r="C196" s="5" t="s">
        <v>806</v>
      </c>
      <c r="D196" s="1" t="s">
        <v>28</v>
      </c>
      <c r="E196" s="1" t="s">
        <v>39</v>
      </c>
      <c r="F196" s="1">
        <v>727000</v>
      </c>
      <c r="G196" s="1">
        <f t="shared" si="6"/>
        <v>727000</v>
      </c>
      <c r="H196" s="1">
        <v>1</v>
      </c>
    </row>
    <row r="197" spans="1:8" ht="30">
      <c r="A197" s="10"/>
      <c r="B197" s="1">
        <v>92621110</v>
      </c>
      <c r="C197" s="5" t="s">
        <v>806</v>
      </c>
      <c r="D197" s="1" t="s">
        <v>28</v>
      </c>
      <c r="E197" s="1" t="s">
        <v>39</v>
      </c>
      <c r="F197" s="1">
        <v>401000</v>
      </c>
      <c r="G197" s="1">
        <f t="shared" si="6"/>
        <v>401000</v>
      </c>
      <c r="H197" s="1">
        <v>1</v>
      </c>
    </row>
    <row r="198" spans="1:8" ht="30">
      <c r="A198" s="10"/>
      <c r="B198" s="1">
        <v>92621110</v>
      </c>
      <c r="C198" s="5" t="s">
        <v>806</v>
      </c>
      <c r="D198" s="1" t="s">
        <v>28</v>
      </c>
      <c r="E198" s="1" t="s">
        <v>39</v>
      </c>
      <c r="F198" s="1">
        <v>219600</v>
      </c>
      <c r="G198" s="1">
        <f t="shared" si="6"/>
        <v>219600</v>
      </c>
      <c r="H198" s="1">
        <v>1</v>
      </c>
    </row>
    <row r="199" spans="1:8" ht="30">
      <c r="A199" s="10"/>
      <c r="B199" s="1">
        <v>92621110</v>
      </c>
      <c r="C199" s="5" t="s">
        <v>806</v>
      </c>
      <c r="D199" s="1" t="s">
        <v>28</v>
      </c>
      <c r="E199" s="1" t="s">
        <v>39</v>
      </c>
      <c r="F199" s="1">
        <v>269900</v>
      </c>
      <c r="G199" s="1">
        <f t="shared" si="6"/>
        <v>269900</v>
      </c>
      <c r="H199" s="1">
        <v>1</v>
      </c>
    </row>
    <row r="200" spans="1:8" ht="39.75" customHeight="1">
      <c r="A200" s="9" t="s">
        <v>495</v>
      </c>
      <c r="B200" s="9"/>
      <c r="C200" s="9"/>
      <c r="D200" s="9"/>
      <c r="E200" s="9"/>
      <c r="F200" s="9"/>
      <c r="G200" s="6">
        <f>SUM(G201)</f>
        <v>23350000</v>
      </c>
      <c r="H200" s="6"/>
    </row>
    <row r="201" spans="1:8" ht="15">
      <c r="A201" s="8" t="s">
        <v>217</v>
      </c>
      <c r="B201" s="8"/>
      <c r="C201" s="8"/>
      <c r="D201" s="8"/>
      <c r="E201" s="8"/>
      <c r="F201" s="8"/>
      <c r="G201" s="3">
        <f>SUM(G202:G216)</f>
        <v>23350000</v>
      </c>
      <c r="H201" s="3"/>
    </row>
    <row r="202" spans="1:8" ht="30">
      <c r="A202" s="10">
        <v>423900</v>
      </c>
      <c r="B202" s="1">
        <v>79951110</v>
      </c>
      <c r="C202" s="5" t="s">
        <v>1038</v>
      </c>
      <c r="D202" s="1" t="s">
        <v>28</v>
      </c>
      <c r="E202" s="1" t="s">
        <v>39</v>
      </c>
      <c r="F202" s="1">
        <v>300000</v>
      </c>
      <c r="G202" s="1">
        <f aca="true" t="shared" si="7" ref="G202:G216">F202*H202</f>
        <v>300000</v>
      </c>
      <c r="H202" s="1">
        <v>1</v>
      </c>
    </row>
    <row r="203" spans="1:8" ht="30">
      <c r="A203" s="10"/>
      <c r="B203" s="1">
        <v>79951110</v>
      </c>
      <c r="C203" s="5" t="s">
        <v>1039</v>
      </c>
      <c r="D203" s="1" t="s">
        <v>28</v>
      </c>
      <c r="E203" s="1" t="s">
        <v>39</v>
      </c>
      <c r="F203" s="1">
        <v>400000</v>
      </c>
      <c r="G203" s="1">
        <f t="shared" si="7"/>
        <v>400000</v>
      </c>
      <c r="H203" s="1">
        <v>1</v>
      </c>
    </row>
    <row r="204" spans="1:8" ht="30">
      <c r="A204" s="10"/>
      <c r="B204" s="1">
        <v>79951110</v>
      </c>
      <c r="C204" s="5" t="s">
        <v>1040</v>
      </c>
      <c r="D204" s="1" t="s">
        <v>28</v>
      </c>
      <c r="E204" s="1" t="s">
        <v>39</v>
      </c>
      <c r="F204" s="1">
        <v>500000</v>
      </c>
      <c r="G204" s="1">
        <f t="shared" si="7"/>
        <v>500000</v>
      </c>
      <c r="H204" s="1">
        <v>1</v>
      </c>
    </row>
    <row r="205" spans="1:8" ht="30">
      <c r="A205" s="10"/>
      <c r="B205" s="1">
        <v>79951110</v>
      </c>
      <c r="C205" s="5" t="s">
        <v>1041</v>
      </c>
      <c r="D205" s="1" t="s">
        <v>28</v>
      </c>
      <c r="E205" s="1" t="s">
        <v>39</v>
      </c>
      <c r="F205" s="1">
        <v>3300000</v>
      </c>
      <c r="G205" s="1">
        <f t="shared" si="7"/>
        <v>3300000</v>
      </c>
      <c r="H205" s="1">
        <v>1</v>
      </c>
    </row>
    <row r="206" spans="1:8" ht="30">
      <c r="A206" s="10"/>
      <c r="B206" s="1">
        <v>79951110</v>
      </c>
      <c r="C206" s="5" t="s">
        <v>807</v>
      </c>
      <c r="D206" s="1" t="s">
        <v>28</v>
      </c>
      <c r="E206" s="1" t="s">
        <v>39</v>
      </c>
      <c r="F206" s="1">
        <v>500000</v>
      </c>
      <c r="G206" s="1">
        <f t="shared" si="7"/>
        <v>500000</v>
      </c>
      <c r="H206" s="1">
        <v>1</v>
      </c>
    </row>
    <row r="207" spans="1:8" ht="30">
      <c r="A207" s="10"/>
      <c r="B207" s="1">
        <v>79951110</v>
      </c>
      <c r="C207" s="5" t="s">
        <v>807</v>
      </c>
      <c r="D207" s="1" t="s">
        <v>28</v>
      </c>
      <c r="E207" s="1" t="s">
        <v>39</v>
      </c>
      <c r="F207" s="1">
        <v>500000</v>
      </c>
      <c r="G207" s="1">
        <f t="shared" si="7"/>
        <v>500000</v>
      </c>
      <c r="H207" s="1">
        <v>1</v>
      </c>
    </row>
    <row r="208" spans="1:8" ht="30">
      <c r="A208" s="10"/>
      <c r="B208" s="1">
        <v>79951110</v>
      </c>
      <c r="C208" s="5" t="s">
        <v>807</v>
      </c>
      <c r="D208" s="1" t="s">
        <v>28</v>
      </c>
      <c r="E208" s="1" t="s">
        <v>39</v>
      </c>
      <c r="F208" s="1">
        <v>1000000</v>
      </c>
      <c r="G208" s="1">
        <f t="shared" si="7"/>
        <v>1000000</v>
      </c>
      <c r="H208" s="1">
        <v>1</v>
      </c>
    </row>
    <row r="209" spans="1:8" ht="30">
      <c r="A209" s="10"/>
      <c r="B209" s="1">
        <v>79951110</v>
      </c>
      <c r="C209" s="5" t="s">
        <v>807</v>
      </c>
      <c r="D209" s="1" t="s">
        <v>28</v>
      </c>
      <c r="E209" s="1" t="s">
        <v>39</v>
      </c>
      <c r="F209" s="1">
        <v>500000</v>
      </c>
      <c r="G209" s="1">
        <f t="shared" si="7"/>
        <v>500000</v>
      </c>
      <c r="H209" s="1">
        <v>1</v>
      </c>
    </row>
    <row r="210" spans="1:8" ht="30">
      <c r="A210" s="10"/>
      <c r="B210" s="1">
        <v>79951110</v>
      </c>
      <c r="C210" s="5" t="s">
        <v>807</v>
      </c>
      <c r="D210" s="1" t="s">
        <v>28</v>
      </c>
      <c r="E210" s="1" t="s">
        <v>39</v>
      </c>
      <c r="F210" s="1">
        <v>350000</v>
      </c>
      <c r="G210" s="1">
        <f t="shared" si="7"/>
        <v>350000</v>
      </c>
      <c r="H210" s="1">
        <v>1</v>
      </c>
    </row>
    <row r="211" spans="1:8" ht="30">
      <c r="A211" s="10"/>
      <c r="B211" s="1">
        <v>79951110</v>
      </c>
      <c r="C211" s="5" t="s">
        <v>807</v>
      </c>
      <c r="D211" s="1" t="s">
        <v>28</v>
      </c>
      <c r="E211" s="1" t="s">
        <v>39</v>
      </c>
      <c r="F211" s="1">
        <v>1000000</v>
      </c>
      <c r="G211" s="1">
        <f t="shared" si="7"/>
        <v>1000000</v>
      </c>
      <c r="H211" s="1">
        <v>1</v>
      </c>
    </row>
    <row r="212" spans="1:8" ht="30">
      <c r="A212" s="10"/>
      <c r="B212" s="1">
        <v>79951110</v>
      </c>
      <c r="C212" s="5" t="s">
        <v>807</v>
      </c>
      <c r="D212" s="1" t="s">
        <v>28</v>
      </c>
      <c r="E212" s="1" t="s">
        <v>39</v>
      </c>
      <c r="F212" s="1">
        <v>500000</v>
      </c>
      <c r="G212" s="1">
        <f t="shared" si="7"/>
        <v>500000</v>
      </c>
      <c r="H212" s="1">
        <v>1</v>
      </c>
    </row>
    <row r="213" spans="1:8" ht="30">
      <c r="A213" s="10"/>
      <c r="B213" s="1">
        <v>79951110</v>
      </c>
      <c r="C213" s="5" t="s">
        <v>807</v>
      </c>
      <c r="D213" s="1" t="s">
        <v>28</v>
      </c>
      <c r="E213" s="1" t="s">
        <v>39</v>
      </c>
      <c r="F213" s="1">
        <v>500000</v>
      </c>
      <c r="G213" s="1">
        <f t="shared" si="7"/>
        <v>500000</v>
      </c>
      <c r="H213" s="1">
        <v>1</v>
      </c>
    </row>
    <row r="214" spans="1:8" ht="30">
      <c r="A214" s="10"/>
      <c r="B214" s="1">
        <v>79951110</v>
      </c>
      <c r="C214" s="5" t="s">
        <v>807</v>
      </c>
      <c r="D214" s="1" t="s">
        <v>28</v>
      </c>
      <c r="E214" s="1" t="s">
        <v>39</v>
      </c>
      <c r="F214" s="1">
        <v>500000</v>
      </c>
      <c r="G214" s="1">
        <f t="shared" si="7"/>
        <v>500000</v>
      </c>
      <c r="H214" s="1">
        <v>1</v>
      </c>
    </row>
    <row r="215" spans="1:8" ht="30">
      <c r="A215" s="10"/>
      <c r="B215" s="1">
        <v>79951110</v>
      </c>
      <c r="C215" s="5" t="s">
        <v>807</v>
      </c>
      <c r="D215" s="1" t="s">
        <v>28</v>
      </c>
      <c r="E215" s="1" t="s">
        <v>39</v>
      </c>
      <c r="F215" s="1">
        <v>2500000</v>
      </c>
      <c r="G215" s="1">
        <f t="shared" si="7"/>
        <v>2500000</v>
      </c>
      <c r="H215" s="1">
        <v>1</v>
      </c>
    </row>
    <row r="216" spans="1:8" ht="30">
      <c r="A216" s="10"/>
      <c r="B216" s="1">
        <v>79951110</v>
      </c>
      <c r="C216" s="5" t="s">
        <v>807</v>
      </c>
      <c r="D216" s="1" t="s">
        <v>233</v>
      </c>
      <c r="E216" s="1" t="s">
        <v>39</v>
      </c>
      <c r="F216" s="1">
        <v>11000000</v>
      </c>
      <c r="G216" s="1">
        <f t="shared" si="7"/>
        <v>11000000</v>
      </c>
      <c r="H216" s="1">
        <v>1</v>
      </c>
    </row>
    <row r="217" spans="1:8" ht="39.75" customHeight="1">
      <c r="A217" s="9" t="s">
        <v>760</v>
      </c>
      <c r="B217" s="9"/>
      <c r="C217" s="9"/>
      <c r="D217" s="9"/>
      <c r="E217" s="9"/>
      <c r="F217" s="9"/>
      <c r="G217" s="6">
        <f>SUM(G218)</f>
        <v>2230767</v>
      </c>
      <c r="H217" s="6"/>
    </row>
    <row r="218" spans="1:8" ht="15">
      <c r="A218" s="8" t="s">
        <v>217</v>
      </c>
      <c r="B218" s="8"/>
      <c r="C218" s="8"/>
      <c r="D218" s="8"/>
      <c r="E218" s="8"/>
      <c r="F218" s="8"/>
      <c r="G218" s="3">
        <f>SUM(G219:G219)</f>
        <v>2230767</v>
      </c>
      <c r="H218" s="3"/>
    </row>
    <row r="219" spans="1:8" ht="15">
      <c r="A219" s="10">
        <v>423900</v>
      </c>
      <c r="B219" s="1">
        <v>98371100</v>
      </c>
      <c r="C219" s="5" t="s">
        <v>761</v>
      </c>
      <c r="D219" s="1" t="s">
        <v>233</v>
      </c>
      <c r="E219" s="1" t="s">
        <v>16</v>
      </c>
      <c r="F219" s="1">
        <v>76923</v>
      </c>
      <c r="G219" s="1">
        <f>F219*H219</f>
        <v>2230767</v>
      </c>
      <c r="H219" s="1">
        <v>29</v>
      </c>
    </row>
    <row r="220" spans="1:8" ht="39.75" customHeight="1">
      <c r="A220" s="9" t="s">
        <v>598</v>
      </c>
      <c r="B220" s="9"/>
      <c r="C220" s="9"/>
      <c r="D220" s="9"/>
      <c r="E220" s="9"/>
      <c r="F220" s="9"/>
      <c r="G220" s="6">
        <f>SUM(G221+G224)</f>
        <v>15800000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SUM(G222:G223)</f>
        <v>9580000</v>
      </c>
      <c r="H221" s="3"/>
    </row>
    <row r="222" spans="1:8" ht="15">
      <c r="A222" s="10">
        <v>426700</v>
      </c>
      <c r="B222" s="1">
        <v>15897200</v>
      </c>
      <c r="C222" s="5" t="s">
        <v>604</v>
      </c>
      <c r="D222" s="1" t="s">
        <v>233</v>
      </c>
      <c r="E222" s="1" t="s">
        <v>16</v>
      </c>
      <c r="F222" s="1">
        <v>5000</v>
      </c>
      <c r="G222" s="1">
        <f>F222*H222</f>
        <v>6500000</v>
      </c>
      <c r="H222" s="1">
        <v>1300</v>
      </c>
    </row>
    <row r="223" spans="1:8" ht="15">
      <c r="A223" s="10"/>
      <c r="B223" s="1">
        <v>15897200</v>
      </c>
      <c r="C223" s="5" t="s">
        <v>1042</v>
      </c>
      <c r="D223" s="1" t="s">
        <v>233</v>
      </c>
      <c r="E223" s="1" t="s">
        <v>16</v>
      </c>
      <c r="F223" s="1">
        <v>1100</v>
      </c>
      <c r="G223" s="1">
        <f>F223*H223</f>
        <v>3080000</v>
      </c>
      <c r="H223" s="1">
        <v>2800</v>
      </c>
    </row>
    <row r="224" spans="1:8" ht="15">
      <c r="A224" s="8" t="s">
        <v>217</v>
      </c>
      <c r="B224" s="8"/>
      <c r="C224" s="8"/>
      <c r="D224" s="8"/>
      <c r="E224" s="8"/>
      <c r="F224" s="8"/>
      <c r="G224" s="3">
        <f>SUM(G225:G230)</f>
        <v>6220000</v>
      </c>
      <c r="H224" s="3"/>
    </row>
    <row r="225" spans="1:8" ht="30">
      <c r="A225" s="10">
        <v>421600</v>
      </c>
      <c r="B225" s="1">
        <v>60171100</v>
      </c>
      <c r="C225" s="5" t="s">
        <v>242</v>
      </c>
      <c r="D225" s="1" t="s">
        <v>28</v>
      </c>
      <c r="E225" s="1" t="s">
        <v>39</v>
      </c>
      <c r="F225" s="1">
        <v>1000000</v>
      </c>
      <c r="G225" s="1">
        <f aca="true" t="shared" si="8" ref="G225:G230">F225*H225</f>
        <v>1000000</v>
      </c>
      <c r="H225" s="1">
        <v>1</v>
      </c>
    </row>
    <row r="226" spans="1:8" ht="30">
      <c r="A226" s="10">
        <v>423900</v>
      </c>
      <c r="B226" s="1">
        <v>79951100</v>
      </c>
      <c r="C226" s="5" t="s">
        <v>1043</v>
      </c>
      <c r="D226" s="1" t="s">
        <v>28</v>
      </c>
      <c r="E226" s="1" t="s">
        <v>39</v>
      </c>
      <c r="F226" s="1">
        <v>2000000</v>
      </c>
      <c r="G226" s="1">
        <f t="shared" si="8"/>
        <v>2000000</v>
      </c>
      <c r="H226" s="1">
        <v>1</v>
      </c>
    </row>
    <row r="227" spans="1:8" ht="30">
      <c r="A227" s="10"/>
      <c r="B227" s="1">
        <v>79951100</v>
      </c>
      <c r="C227" s="5" t="s">
        <v>1044</v>
      </c>
      <c r="D227" s="1" t="s">
        <v>28</v>
      </c>
      <c r="E227" s="1" t="s">
        <v>39</v>
      </c>
      <c r="F227" s="1">
        <v>500000</v>
      </c>
      <c r="G227" s="1">
        <f t="shared" si="8"/>
        <v>500000</v>
      </c>
      <c r="H227" s="1">
        <v>1</v>
      </c>
    </row>
    <row r="228" spans="1:8" ht="30">
      <c r="A228" s="10"/>
      <c r="B228" s="1">
        <v>79951100</v>
      </c>
      <c r="C228" s="5" t="s">
        <v>1045</v>
      </c>
      <c r="D228" s="1" t="s">
        <v>28</v>
      </c>
      <c r="E228" s="1" t="s">
        <v>39</v>
      </c>
      <c r="F228" s="1">
        <v>420000</v>
      </c>
      <c r="G228" s="1">
        <f t="shared" si="8"/>
        <v>420000</v>
      </c>
      <c r="H228" s="1">
        <v>1</v>
      </c>
    </row>
    <row r="229" spans="1:8" ht="30">
      <c r="A229" s="10"/>
      <c r="B229" s="1">
        <v>79951100</v>
      </c>
      <c r="C229" s="5" t="s">
        <v>1046</v>
      </c>
      <c r="D229" s="1" t="s">
        <v>28</v>
      </c>
      <c r="E229" s="1" t="s">
        <v>39</v>
      </c>
      <c r="F229" s="1">
        <v>1000000</v>
      </c>
      <c r="G229" s="1">
        <f t="shared" si="8"/>
        <v>1000000</v>
      </c>
      <c r="H229" s="1">
        <v>1</v>
      </c>
    </row>
    <row r="230" spans="1:8" ht="30">
      <c r="A230" s="10"/>
      <c r="B230" s="1">
        <v>79951100</v>
      </c>
      <c r="C230" s="5" t="s">
        <v>1047</v>
      </c>
      <c r="D230" s="1" t="s">
        <v>28</v>
      </c>
      <c r="E230" s="1" t="s">
        <v>39</v>
      </c>
      <c r="F230" s="1">
        <v>1300000</v>
      </c>
      <c r="G230" s="1">
        <f t="shared" si="8"/>
        <v>1300000</v>
      </c>
      <c r="H230" s="1">
        <v>1</v>
      </c>
    </row>
    <row r="231" spans="1:8" ht="39.75" customHeight="1">
      <c r="A231" s="9" t="s">
        <v>773</v>
      </c>
      <c r="B231" s="9"/>
      <c r="C231" s="9"/>
      <c r="D231" s="9"/>
      <c r="E231" s="9"/>
      <c r="F231" s="9"/>
      <c r="G231" s="6">
        <f>SUM(G232+G248)</f>
        <v>1119310</v>
      </c>
      <c r="H231" s="6"/>
    </row>
    <row r="232" spans="1:8" ht="15">
      <c r="A232" s="8" t="s">
        <v>13</v>
      </c>
      <c r="B232" s="8"/>
      <c r="C232" s="8"/>
      <c r="D232" s="8"/>
      <c r="E232" s="8"/>
      <c r="F232" s="8"/>
      <c r="G232" s="3">
        <f>SUM(G233:G247)</f>
        <v>59910</v>
      </c>
      <c r="H232" s="3"/>
    </row>
    <row r="233" spans="1:8" ht="15">
      <c r="A233" s="10">
        <v>426100</v>
      </c>
      <c r="B233" s="1">
        <v>24911500</v>
      </c>
      <c r="C233" s="5" t="s">
        <v>45</v>
      </c>
      <c r="D233" s="1" t="s">
        <v>28</v>
      </c>
      <c r="E233" s="1" t="s">
        <v>16</v>
      </c>
      <c r="F233" s="1">
        <v>335</v>
      </c>
      <c r="G233" s="1">
        <f aca="true" t="shared" si="9" ref="G233:G247">F233*H233</f>
        <v>2680</v>
      </c>
      <c r="H233" s="1">
        <v>8</v>
      </c>
    </row>
    <row r="234" spans="1:8" ht="15">
      <c r="A234" s="10"/>
      <c r="B234" s="1">
        <v>30141200</v>
      </c>
      <c r="C234" s="5" t="s">
        <v>73</v>
      </c>
      <c r="D234" s="1" t="s">
        <v>28</v>
      </c>
      <c r="E234" s="1" t="s">
        <v>16</v>
      </c>
      <c r="F234" s="1">
        <v>1545</v>
      </c>
      <c r="G234" s="1">
        <f t="shared" si="9"/>
        <v>3090</v>
      </c>
      <c r="H234" s="1">
        <v>2</v>
      </c>
    </row>
    <row r="235" spans="1:8" ht="15">
      <c r="A235" s="10"/>
      <c r="B235" s="1">
        <v>30192121</v>
      </c>
      <c r="C235" s="5" t="s">
        <v>77</v>
      </c>
      <c r="D235" s="1" t="s">
        <v>28</v>
      </c>
      <c r="E235" s="1" t="s">
        <v>16</v>
      </c>
      <c r="F235" s="1">
        <v>60</v>
      </c>
      <c r="G235" s="1">
        <f t="shared" si="9"/>
        <v>1500</v>
      </c>
      <c r="H235" s="1">
        <v>25</v>
      </c>
    </row>
    <row r="236" spans="1:8" ht="15">
      <c r="A236" s="10"/>
      <c r="B236" s="1">
        <v>30192130</v>
      </c>
      <c r="C236" s="5" t="s">
        <v>79</v>
      </c>
      <c r="D236" s="1" t="s">
        <v>28</v>
      </c>
      <c r="E236" s="1" t="s">
        <v>16</v>
      </c>
      <c r="F236" s="1">
        <v>30</v>
      </c>
      <c r="G236" s="1">
        <f t="shared" si="9"/>
        <v>1200</v>
      </c>
      <c r="H236" s="1">
        <v>40</v>
      </c>
    </row>
    <row r="237" spans="1:8" ht="15">
      <c r="A237" s="10"/>
      <c r="B237" s="1">
        <v>30192160</v>
      </c>
      <c r="C237" s="5" t="s">
        <v>619</v>
      </c>
      <c r="D237" s="1" t="s">
        <v>28</v>
      </c>
      <c r="E237" s="1" t="s">
        <v>16</v>
      </c>
      <c r="F237" s="1">
        <v>185</v>
      </c>
      <c r="G237" s="1">
        <f t="shared" si="9"/>
        <v>1480</v>
      </c>
      <c r="H237" s="1">
        <v>8</v>
      </c>
    </row>
    <row r="238" spans="1:8" ht="15">
      <c r="A238" s="10"/>
      <c r="B238" s="1">
        <v>30197111</v>
      </c>
      <c r="C238" s="5" t="s">
        <v>88</v>
      </c>
      <c r="D238" s="1" t="s">
        <v>28</v>
      </c>
      <c r="E238" s="1" t="s">
        <v>89</v>
      </c>
      <c r="F238" s="1">
        <v>70</v>
      </c>
      <c r="G238" s="1">
        <f t="shared" si="9"/>
        <v>1400</v>
      </c>
      <c r="H238" s="1">
        <v>20</v>
      </c>
    </row>
    <row r="239" spans="1:8" ht="15">
      <c r="A239" s="10"/>
      <c r="B239" s="1">
        <v>30197230</v>
      </c>
      <c r="C239" s="5" t="s">
        <v>982</v>
      </c>
      <c r="D239" s="1" t="s">
        <v>28</v>
      </c>
      <c r="E239" s="1" t="s">
        <v>16</v>
      </c>
      <c r="F239" s="1">
        <v>600</v>
      </c>
      <c r="G239" s="1">
        <f t="shared" si="9"/>
        <v>2400</v>
      </c>
      <c r="H239" s="1">
        <v>4</v>
      </c>
    </row>
    <row r="240" spans="1:8" ht="15">
      <c r="A240" s="10"/>
      <c r="B240" s="1">
        <v>30197231</v>
      </c>
      <c r="C240" s="5" t="s">
        <v>92</v>
      </c>
      <c r="D240" s="1" t="s">
        <v>28</v>
      </c>
      <c r="E240" s="1" t="s">
        <v>16</v>
      </c>
      <c r="F240" s="1">
        <v>9</v>
      </c>
      <c r="G240" s="1">
        <f t="shared" si="9"/>
        <v>12600</v>
      </c>
      <c r="H240" s="1">
        <v>1400</v>
      </c>
    </row>
    <row r="241" spans="1:8" ht="15">
      <c r="A241" s="10"/>
      <c r="B241" s="1">
        <v>30197233</v>
      </c>
      <c r="C241" s="5" t="s">
        <v>94</v>
      </c>
      <c r="D241" s="1" t="s">
        <v>28</v>
      </c>
      <c r="E241" s="1" t="s">
        <v>16</v>
      </c>
      <c r="F241" s="1">
        <v>90</v>
      </c>
      <c r="G241" s="1">
        <f t="shared" si="9"/>
        <v>2340</v>
      </c>
      <c r="H241" s="1">
        <v>26</v>
      </c>
    </row>
    <row r="242" spans="1:8" ht="15">
      <c r="A242" s="10"/>
      <c r="B242" s="1">
        <v>30197321</v>
      </c>
      <c r="C242" s="5" t="s">
        <v>96</v>
      </c>
      <c r="D242" s="1" t="s">
        <v>15</v>
      </c>
      <c r="E242" s="1" t="s">
        <v>16</v>
      </c>
      <c r="F242" s="1">
        <v>1040</v>
      </c>
      <c r="G242" s="1">
        <f t="shared" si="9"/>
        <v>2080</v>
      </c>
      <c r="H242" s="1">
        <v>2</v>
      </c>
    </row>
    <row r="243" spans="1:8" ht="15">
      <c r="A243" s="10"/>
      <c r="B243" s="1">
        <v>30197332</v>
      </c>
      <c r="C243" s="5" t="s">
        <v>983</v>
      </c>
      <c r="D243" s="1" t="s">
        <v>28</v>
      </c>
      <c r="E243" s="1" t="s">
        <v>16</v>
      </c>
      <c r="F243" s="1">
        <v>1150</v>
      </c>
      <c r="G243" s="1">
        <f t="shared" si="9"/>
        <v>3450</v>
      </c>
      <c r="H243" s="1">
        <v>3</v>
      </c>
    </row>
    <row r="244" spans="1:8" ht="15">
      <c r="A244" s="10"/>
      <c r="B244" s="1">
        <v>30197622</v>
      </c>
      <c r="C244" s="5" t="s">
        <v>100</v>
      </c>
      <c r="D244" s="1" t="s">
        <v>28</v>
      </c>
      <c r="E244" s="1" t="s">
        <v>29</v>
      </c>
      <c r="F244" s="1">
        <v>640</v>
      </c>
      <c r="G244" s="1">
        <f t="shared" si="9"/>
        <v>19200</v>
      </c>
      <c r="H244" s="1">
        <v>30</v>
      </c>
    </row>
    <row r="245" spans="1:8" ht="15">
      <c r="A245" s="10"/>
      <c r="B245" s="1">
        <v>30199420</v>
      </c>
      <c r="C245" s="5" t="s">
        <v>630</v>
      </c>
      <c r="D245" s="1" t="s">
        <v>15</v>
      </c>
      <c r="E245" s="1" t="s">
        <v>89</v>
      </c>
      <c r="F245" s="1">
        <v>225</v>
      </c>
      <c r="G245" s="1">
        <f t="shared" si="9"/>
        <v>2250</v>
      </c>
      <c r="H245" s="1">
        <v>10</v>
      </c>
    </row>
    <row r="246" spans="1:8" ht="30">
      <c r="A246" s="10"/>
      <c r="B246" s="1">
        <v>39263200</v>
      </c>
      <c r="C246" s="5" t="s">
        <v>827</v>
      </c>
      <c r="D246" s="1" t="s">
        <v>28</v>
      </c>
      <c r="E246" s="1" t="s">
        <v>16</v>
      </c>
      <c r="F246" s="1">
        <v>435</v>
      </c>
      <c r="G246" s="1">
        <f t="shared" si="9"/>
        <v>1740</v>
      </c>
      <c r="H246" s="1">
        <v>4</v>
      </c>
    </row>
    <row r="247" spans="1:8" ht="15">
      <c r="A247" s="10"/>
      <c r="B247" s="1">
        <v>39263420</v>
      </c>
      <c r="C247" s="5" t="s">
        <v>145</v>
      </c>
      <c r="D247" s="1" t="s">
        <v>28</v>
      </c>
      <c r="E247" s="1" t="s">
        <v>89</v>
      </c>
      <c r="F247" s="1">
        <v>250</v>
      </c>
      <c r="G247" s="1">
        <f t="shared" si="9"/>
        <v>2500</v>
      </c>
      <c r="H247" s="1">
        <v>10</v>
      </c>
    </row>
    <row r="248" spans="1:8" ht="15">
      <c r="A248" s="8" t="s">
        <v>217</v>
      </c>
      <c r="B248" s="8"/>
      <c r="C248" s="8"/>
      <c r="D248" s="8"/>
      <c r="E248" s="8"/>
      <c r="F248" s="8"/>
      <c r="G248" s="3">
        <f>SUM(G249:G250)</f>
        <v>1059400</v>
      </c>
      <c r="H248" s="3"/>
    </row>
    <row r="249" spans="1:8" ht="15">
      <c r="A249" s="10">
        <v>421400</v>
      </c>
      <c r="B249" s="1">
        <v>64211100</v>
      </c>
      <c r="C249" s="5" t="s">
        <v>978</v>
      </c>
      <c r="D249" s="1" t="s">
        <v>28</v>
      </c>
      <c r="E249" s="1" t="s">
        <v>39</v>
      </c>
      <c r="F249" s="1">
        <v>159400</v>
      </c>
      <c r="G249" s="1">
        <f>F249*H249</f>
        <v>159400</v>
      </c>
      <c r="H249" s="1">
        <v>1</v>
      </c>
    </row>
    <row r="250" spans="1:8" ht="15">
      <c r="A250" s="10">
        <v>421600</v>
      </c>
      <c r="B250" s="1">
        <v>70311200</v>
      </c>
      <c r="C250" s="5" t="s">
        <v>1006</v>
      </c>
      <c r="D250" s="1" t="s">
        <v>38</v>
      </c>
      <c r="E250" s="1" t="s">
        <v>39</v>
      </c>
      <c r="F250" s="1">
        <v>900000</v>
      </c>
      <c r="G250" s="1">
        <f>F250*H250</f>
        <v>900000</v>
      </c>
      <c r="H250" s="1">
        <v>1</v>
      </c>
    </row>
    <row r="251" spans="1:8" ht="15">
      <c r="A251" s="11" t="s">
        <v>613</v>
      </c>
      <c r="B251" s="11"/>
      <c r="C251" s="11"/>
      <c r="D251" s="11"/>
      <c r="E251" s="11"/>
      <c r="F251" s="11"/>
      <c r="G251" s="6">
        <f>SUM(G8+G111+G133+G136+G141+G145+G148+G151+G154+G159+G168+G183+G188+G200+G217+G220+G231)</f>
        <v>534024857.1</v>
      </c>
      <c r="H251" s="6"/>
    </row>
  </sheetData>
  <sheetProtection formatCells="0" formatColumns="0" formatRows="0" insertColumns="0" insertRows="0" insertHyperlinks="0" deleteColumns="0" deleteRows="0" sort="0" autoFilter="0" pivotTables="0"/>
  <mergeCells count="75">
    <mergeCell ref="A248:F248"/>
    <mergeCell ref="A251:F251"/>
    <mergeCell ref="A226:A230"/>
    <mergeCell ref="A224:F224"/>
    <mergeCell ref="A231:F231"/>
    <mergeCell ref="A233:A247"/>
    <mergeCell ref="A232:F232"/>
    <mergeCell ref="A218:F218"/>
    <mergeCell ref="A220:F220"/>
    <mergeCell ref="A222:A223"/>
    <mergeCell ref="A221:F221"/>
    <mergeCell ref="A190:A199"/>
    <mergeCell ref="A189:F189"/>
    <mergeCell ref="A200:F200"/>
    <mergeCell ref="A202:A216"/>
    <mergeCell ref="A201:F201"/>
    <mergeCell ref="A217:F217"/>
    <mergeCell ref="A183:F183"/>
    <mergeCell ref="A184:F184"/>
    <mergeCell ref="A186:F186"/>
    <mergeCell ref="A188:F188"/>
    <mergeCell ref="A164:A167"/>
    <mergeCell ref="A163:F163"/>
    <mergeCell ref="A168:F168"/>
    <mergeCell ref="A170:A174"/>
    <mergeCell ref="A169:F169"/>
    <mergeCell ref="A176:A182"/>
    <mergeCell ref="A175:F175"/>
    <mergeCell ref="A155:F155"/>
    <mergeCell ref="A157:F157"/>
    <mergeCell ref="A159:F159"/>
    <mergeCell ref="A161:A162"/>
    <mergeCell ref="A160:F160"/>
    <mergeCell ref="A149:F149"/>
    <mergeCell ref="A151:F151"/>
    <mergeCell ref="A152:F152"/>
    <mergeCell ref="A154:F154"/>
    <mergeCell ref="A143:A144"/>
    <mergeCell ref="A142:F142"/>
    <mergeCell ref="A145:F145"/>
    <mergeCell ref="A146:F146"/>
    <mergeCell ref="A148:F148"/>
    <mergeCell ref="A136:F136"/>
    <mergeCell ref="A137:F137"/>
    <mergeCell ref="A139:F139"/>
    <mergeCell ref="A141:F141"/>
    <mergeCell ref="A113:A129"/>
    <mergeCell ref="A112:F112"/>
    <mergeCell ref="A131:A132"/>
    <mergeCell ref="A130:F130"/>
    <mergeCell ref="A133:F133"/>
    <mergeCell ref="A134:F134"/>
    <mergeCell ref="A101:A102"/>
    <mergeCell ref="A104:A109"/>
    <mergeCell ref="A94:F94"/>
    <mergeCell ref="A111:F111"/>
    <mergeCell ref="A91:F91"/>
    <mergeCell ref="A95:A96"/>
    <mergeCell ref="A97:A99"/>
    <mergeCell ref="A8:F8"/>
    <mergeCell ref="A10:A11"/>
    <mergeCell ref="A12:A48"/>
    <mergeCell ref="A49:A51"/>
    <mergeCell ref="A52:A84"/>
    <mergeCell ref="A85:A90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1741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SUM(G9+G136)</f>
        <v>74420666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SUM(G10:G135)</f>
        <v>27372880</v>
      </c>
      <c r="H9" s="3"/>
    </row>
    <row r="10" spans="1:8" ht="15">
      <c r="A10" s="10">
        <v>426100</v>
      </c>
      <c r="B10" s="1">
        <v>22811110</v>
      </c>
      <c r="C10" s="5" t="s">
        <v>614</v>
      </c>
      <c r="D10" s="1" t="s">
        <v>28</v>
      </c>
      <c r="E10" s="1" t="s">
        <v>16</v>
      </c>
      <c r="F10" s="1">
        <v>500</v>
      </c>
      <c r="G10" s="1">
        <f aca="true" t="shared" si="0" ref="G10:G41">F10*H10</f>
        <v>20000</v>
      </c>
      <c r="H10" s="1">
        <v>40</v>
      </c>
    </row>
    <row r="11" spans="1:8" ht="15">
      <c r="A11" s="10"/>
      <c r="B11" s="1">
        <v>22811150</v>
      </c>
      <c r="C11" s="5" t="s">
        <v>1048</v>
      </c>
      <c r="D11" s="1" t="s">
        <v>28</v>
      </c>
      <c r="E11" s="1" t="s">
        <v>16</v>
      </c>
      <c r="F11" s="1">
        <v>200</v>
      </c>
      <c r="G11" s="1">
        <f t="shared" si="0"/>
        <v>20000</v>
      </c>
      <c r="H11" s="1">
        <v>100</v>
      </c>
    </row>
    <row r="12" spans="1:8" ht="15">
      <c r="A12" s="10"/>
      <c r="B12" s="1">
        <v>22811180</v>
      </c>
      <c r="C12" s="5" t="s">
        <v>44</v>
      </c>
      <c r="D12" s="1" t="s">
        <v>28</v>
      </c>
      <c r="E12" s="1" t="s">
        <v>16</v>
      </c>
      <c r="F12" s="1">
        <v>1200</v>
      </c>
      <c r="G12" s="1">
        <f t="shared" si="0"/>
        <v>24000</v>
      </c>
      <c r="H12" s="1">
        <v>20</v>
      </c>
    </row>
    <row r="13" spans="1:8" ht="15">
      <c r="A13" s="10"/>
      <c r="B13" s="1">
        <v>22851500</v>
      </c>
      <c r="C13" s="5" t="s">
        <v>1049</v>
      </c>
      <c r="D13" s="1" t="s">
        <v>28</v>
      </c>
      <c r="E13" s="1" t="s">
        <v>16</v>
      </c>
      <c r="F13" s="1">
        <v>3500</v>
      </c>
      <c r="G13" s="1">
        <f t="shared" si="0"/>
        <v>21000</v>
      </c>
      <c r="H13" s="1">
        <v>6</v>
      </c>
    </row>
    <row r="14" spans="1:8" ht="15">
      <c r="A14" s="10"/>
      <c r="B14" s="1">
        <v>30141200</v>
      </c>
      <c r="C14" s="5" t="s">
        <v>73</v>
      </c>
      <c r="D14" s="1" t="s">
        <v>28</v>
      </c>
      <c r="E14" s="1" t="s">
        <v>16</v>
      </c>
      <c r="F14" s="1">
        <v>5600</v>
      </c>
      <c r="G14" s="1">
        <f t="shared" si="0"/>
        <v>89600</v>
      </c>
      <c r="H14" s="1">
        <v>16</v>
      </c>
    </row>
    <row r="15" spans="1:8" ht="15">
      <c r="A15" s="10"/>
      <c r="B15" s="1">
        <v>30192114</v>
      </c>
      <c r="C15" s="5" t="s">
        <v>616</v>
      </c>
      <c r="D15" s="1" t="s">
        <v>28</v>
      </c>
      <c r="E15" s="1" t="s">
        <v>16</v>
      </c>
      <c r="F15" s="1">
        <v>250</v>
      </c>
      <c r="G15" s="1">
        <f t="shared" si="0"/>
        <v>25000</v>
      </c>
      <c r="H15" s="1">
        <v>100</v>
      </c>
    </row>
    <row r="16" spans="1:8" ht="15">
      <c r="A16" s="10"/>
      <c r="B16" s="1">
        <v>30192121</v>
      </c>
      <c r="C16" s="5" t="s">
        <v>77</v>
      </c>
      <c r="D16" s="1" t="s">
        <v>28</v>
      </c>
      <c r="E16" s="1" t="s">
        <v>16</v>
      </c>
      <c r="F16" s="1">
        <v>100</v>
      </c>
      <c r="G16" s="1">
        <f t="shared" si="0"/>
        <v>180000</v>
      </c>
      <c r="H16" s="1">
        <v>1800</v>
      </c>
    </row>
    <row r="17" spans="1:8" ht="15">
      <c r="A17" s="10"/>
      <c r="B17" s="1">
        <v>30192128</v>
      </c>
      <c r="C17" s="5" t="s">
        <v>78</v>
      </c>
      <c r="D17" s="1" t="s">
        <v>28</v>
      </c>
      <c r="E17" s="1" t="s">
        <v>16</v>
      </c>
      <c r="F17" s="1">
        <v>140</v>
      </c>
      <c r="G17" s="1">
        <f t="shared" si="0"/>
        <v>11200</v>
      </c>
      <c r="H17" s="1">
        <v>80</v>
      </c>
    </row>
    <row r="18" spans="1:8" ht="15">
      <c r="A18" s="10"/>
      <c r="B18" s="1">
        <v>30192130</v>
      </c>
      <c r="C18" s="5" t="s">
        <v>79</v>
      </c>
      <c r="D18" s="1" t="s">
        <v>28</v>
      </c>
      <c r="E18" s="1" t="s">
        <v>16</v>
      </c>
      <c r="F18" s="1">
        <v>40</v>
      </c>
      <c r="G18" s="1">
        <f t="shared" si="0"/>
        <v>6400</v>
      </c>
      <c r="H18" s="1">
        <v>160</v>
      </c>
    </row>
    <row r="19" spans="1:8" ht="15">
      <c r="A19" s="10"/>
      <c r="B19" s="1">
        <v>30192152</v>
      </c>
      <c r="C19" s="5" t="s">
        <v>1050</v>
      </c>
      <c r="D19" s="1" t="s">
        <v>28</v>
      </c>
      <c r="E19" s="1" t="s">
        <v>16</v>
      </c>
      <c r="F19" s="1">
        <v>5000</v>
      </c>
      <c r="G19" s="1">
        <f t="shared" si="0"/>
        <v>10000</v>
      </c>
      <c r="H19" s="1">
        <v>2</v>
      </c>
    </row>
    <row r="20" spans="1:8" ht="30">
      <c r="A20" s="10"/>
      <c r="B20" s="1">
        <v>30192210</v>
      </c>
      <c r="C20" s="5" t="s">
        <v>620</v>
      </c>
      <c r="D20" s="1" t="s">
        <v>28</v>
      </c>
      <c r="E20" s="1" t="s">
        <v>16</v>
      </c>
      <c r="F20" s="1">
        <v>200</v>
      </c>
      <c r="G20" s="1">
        <f t="shared" si="0"/>
        <v>2000</v>
      </c>
      <c r="H20" s="1">
        <v>10</v>
      </c>
    </row>
    <row r="21" spans="1:8" ht="30">
      <c r="A21" s="10"/>
      <c r="B21" s="1">
        <v>30192220</v>
      </c>
      <c r="C21" s="5" t="s">
        <v>803</v>
      </c>
      <c r="D21" s="1" t="s">
        <v>28</v>
      </c>
      <c r="E21" s="1" t="s">
        <v>16</v>
      </c>
      <c r="F21" s="1">
        <v>60</v>
      </c>
      <c r="G21" s="1">
        <f t="shared" si="0"/>
        <v>3000</v>
      </c>
      <c r="H21" s="1">
        <v>50</v>
      </c>
    </row>
    <row r="22" spans="1:8" ht="15">
      <c r="A22" s="10"/>
      <c r="B22" s="1">
        <v>30193700</v>
      </c>
      <c r="C22" s="5" t="s">
        <v>87</v>
      </c>
      <c r="D22" s="1" t="s">
        <v>28</v>
      </c>
      <c r="E22" s="1" t="s">
        <v>16</v>
      </c>
      <c r="F22" s="1">
        <v>4000</v>
      </c>
      <c r="G22" s="1">
        <f t="shared" si="0"/>
        <v>56000</v>
      </c>
      <c r="H22" s="1">
        <v>14</v>
      </c>
    </row>
    <row r="23" spans="1:8" ht="15">
      <c r="A23" s="10"/>
      <c r="B23" s="1">
        <v>30197100</v>
      </c>
      <c r="C23" s="5" t="s">
        <v>625</v>
      </c>
      <c r="D23" s="1" t="s">
        <v>28</v>
      </c>
      <c r="E23" s="1" t="s">
        <v>89</v>
      </c>
      <c r="F23" s="1">
        <v>500</v>
      </c>
      <c r="G23" s="1">
        <f t="shared" si="0"/>
        <v>5000</v>
      </c>
      <c r="H23" s="1">
        <v>10</v>
      </c>
    </row>
    <row r="24" spans="1:8" ht="15">
      <c r="A24" s="10"/>
      <c r="B24" s="1">
        <v>30197230</v>
      </c>
      <c r="C24" s="5" t="s">
        <v>1051</v>
      </c>
      <c r="D24" s="1" t="s">
        <v>28</v>
      </c>
      <c r="E24" s="1" t="s">
        <v>16</v>
      </c>
      <c r="F24" s="1">
        <v>400</v>
      </c>
      <c r="G24" s="1">
        <f t="shared" si="0"/>
        <v>6400</v>
      </c>
      <c r="H24" s="1">
        <v>16</v>
      </c>
    </row>
    <row r="25" spans="1:8" ht="15">
      <c r="A25" s="10"/>
      <c r="B25" s="1">
        <v>30197231</v>
      </c>
      <c r="C25" s="5" t="s">
        <v>92</v>
      </c>
      <c r="D25" s="1" t="s">
        <v>28</v>
      </c>
      <c r="E25" s="1" t="s">
        <v>16</v>
      </c>
      <c r="F25" s="1">
        <v>8</v>
      </c>
      <c r="G25" s="1">
        <f t="shared" si="0"/>
        <v>160000</v>
      </c>
      <c r="H25" s="1">
        <v>20000</v>
      </c>
    </row>
    <row r="26" spans="1:8" ht="15">
      <c r="A26" s="10"/>
      <c r="B26" s="1">
        <v>30197232</v>
      </c>
      <c r="C26" s="5" t="s">
        <v>93</v>
      </c>
      <c r="D26" s="1" t="s">
        <v>28</v>
      </c>
      <c r="E26" s="1" t="s">
        <v>16</v>
      </c>
      <c r="F26" s="1">
        <v>70</v>
      </c>
      <c r="G26" s="1">
        <f t="shared" si="0"/>
        <v>28000</v>
      </c>
      <c r="H26" s="1">
        <v>400</v>
      </c>
    </row>
    <row r="27" spans="1:8" ht="15">
      <c r="A27" s="10"/>
      <c r="B27" s="1">
        <v>30197233</v>
      </c>
      <c r="C27" s="5" t="s">
        <v>94</v>
      </c>
      <c r="D27" s="1" t="s">
        <v>28</v>
      </c>
      <c r="E27" s="1" t="s">
        <v>16</v>
      </c>
      <c r="F27" s="1">
        <v>70</v>
      </c>
      <c r="G27" s="1">
        <f t="shared" si="0"/>
        <v>4900</v>
      </c>
      <c r="H27" s="1">
        <v>70</v>
      </c>
    </row>
    <row r="28" spans="1:8" ht="15">
      <c r="A28" s="10"/>
      <c r="B28" s="1">
        <v>30197234</v>
      </c>
      <c r="C28" s="5" t="s">
        <v>95</v>
      </c>
      <c r="D28" s="1" t="s">
        <v>28</v>
      </c>
      <c r="E28" s="1" t="s">
        <v>16</v>
      </c>
      <c r="F28" s="1">
        <v>700</v>
      </c>
      <c r="G28" s="1">
        <f t="shared" si="0"/>
        <v>175000</v>
      </c>
      <c r="H28" s="1">
        <v>250</v>
      </c>
    </row>
    <row r="29" spans="1:8" ht="15">
      <c r="A29" s="10"/>
      <c r="B29" s="1">
        <v>30197331</v>
      </c>
      <c r="C29" s="5" t="s">
        <v>98</v>
      </c>
      <c r="D29" s="1" t="s">
        <v>28</v>
      </c>
      <c r="E29" s="1" t="s">
        <v>16</v>
      </c>
      <c r="F29" s="1">
        <v>2500</v>
      </c>
      <c r="G29" s="1">
        <f t="shared" si="0"/>
        <v>30000</v>
      </c>
      <c r="H29" s="1">
        <v>12</v>
      </c>
    </row>
    <row r="30" spans="1:8" ht="15">
      <c r="A30" s="10"/>
      <c r="B30" s="1">
        <v>30197622</v>
      </c>
      <c r="C30" s="5" t="s">
        <v>100</v>
      </c>
      <c r="D30" s="1" t="s">
        <v>28</v>
      </c>
      <c r="E30" s="1" t="s">
        <v>29</v>
      </c>
      <c r="F30" s="1">
        <v>750</v>
      </c>
      <c r="G30" s="1">
        <f t="shared" si="0"/>
        <v>3000000</v>
      </c>
      <c r="H30" s="1">
        <v>4000</v>
      </c>
    </row>
    <row r="31" spans="1:8" ht="15">
      <c r="A31" s="10"/>
      <c r="B31" s="1">
        <v>30197646</v>
      </c>
      <c r="C31" s="5" t="s">
        <v>102</v>
      </c>
      <c r="D31" s="1" t="s">
        <v>28</v>
      </c>
      <c r="E31" s="1" t="s">
        <v>29</v>
      </c>
      <c r="F31" s="1">
        <v>800</v>
      </c>
      <c r="G31" s="1">
        <f t="shared" si="0"/>
        <v>67200</v>
      </c>
      <c r="H31" s="1">
        <v>84</v>
      </c>
    </row>
    <row r="32" spans="1:8" ht="15">
      <c r="A32" s="10"/>
      <c r="B32" s="1">
        <v>30199420</v>
      </c>
      <c r="C32" s="5" t="s">
        <v>630</v>
      </c>
      <c r="D32" s="1" t="s">
        <v>28</v>
      </c>
      <c r="E32" s="1" t="s">
        <v>89</v>
      </c>
      <c r="F32" s="1">
        <v>180</v>
      </c>
      <c r="G32" s="1">
        <f t="shared" si="0"/>
        <v>43200</v>
      </c>
      <c r="H32" s="1">
        <v>240</v>
      </c>
    </row>
    <row r="33" spans="1:8" ht="15">
      <c r="A33" s="10"/>
      <c r="B33" s="1">
        <v>30234300</v>
      </c>
      <c r="C33" s="5" t="s">
        <v>633</v>
      </c>
      <c r="D33" s="1" t="s">
        <v>28</v>
      </c>
      <c r="E33" s="1" t="s">
        <v>16</v>
      </c>
      <c r="F33" s="1">
        <v>70</v>
      </c>
      <c r="G33" s="1">
        <f t="shared" si="0"/>
        <v>6300</v>
      </c>
      <c r="H33" s="1">
        <v>90</v>
      </c>
    </row>
    <row r="34" spans="1:8" ht="15">
      <c r="A34" s="10"/>
      <c r="B34" s="1">
        <v>30234400</v>
      </c>
      <c r="C34" s="5" t="s">
        <v>115</v>
      </c>
      <c r="D34" s="1" t="s">
        <v>28</v>
      </c>
      <c r="E34" s="1" t="s">
        <v>16</v>
      </c>
      <c r="F34" s="1">
        <v>200</v>
      </c>
      <c r="G34" s="1">
        <f t="shared" si="0"/>
        <v>18000</v>
      </c>
      <c r="H34" s="1">
        <v>90</v>
      </c>
    </row>
    <row r="35" spans="1:8" ht="15">
      <c r="A35" s="10"/>
      <c r="B35" s="1">
        <v>30234630</v>
      </c>
      <c r="C35" s="5" t="s">
        <v>116</v>
      </c>
      <c r="D35" s="1" t="s">
        <v>28</v>
      </c>
      <c r="E35" s="1" t="s">
        <v>16</v>
      </c>
      <c r="F35" s="1">
        <v>4000</v>
      </c>
      <c r="G35" s="1">
        <f t="shared" si="0"/>
        <v>80000</v>
      </c>
      <c r="H35" s="1">
        <v>20</v>
      </c>
    </row>
    <row r="36" spans="1:8" ht="15">
      <c r="A36" s="10"/>
      <c r="B36" s="1">
        <v>30237411</v>
      </c>
      <c r="C36" s="5" t="s">
        <v>124</v>
      </c>
      <c r="D36" s="1" t="s">
        <v>28</v>
      </c>
      <c r="E36" s="1" t="s">
        <v>16</v>
      </c>
      <c r="F36" s="1">
        <v>1400</v>
      </c>
      <c r="G36" s="1">
        <f t="shared" si="0"/>
        <v>7000</v>
      </c>
      <c r="H36" s="1">
        <v>5</v>
      </c>
    </row>
    <row r="37" spans="1:8" ht="15">
      <c r="A37" s="10"/>
      <c r="B37" s="1">
        <v>30237470</v>
      </c>
      <c r="C37" s="5" t="s">
        <v>1052</v>
      </c>
      <c r="D37" s="1" t="s">
        <v>28</v>
      </c>
      <c r="E37" s="1" t="s">
        <v>16</v>
      </c>
      <c r="F37" s="1">
        <v>2300</v>
      </c>
      <c r="G37" s="1">
        <f t="shared" si="0"/>
        <v>11500</v>
      </c>
      <c r="H37" s="1">
        <v>5</v>
      </c>
    </row>
    <row r="38" spans="1:8" ht="15">
      <c r="A38" s="10"/>
      <c r="B38" s="1">
        <v>39241210</v>
      </c>
      <c r="C38" s="5" t="s">
        <v>142</v>
      </c>
      <c r="D38" s="1" t="s">
        <v>28</v>
      </c>
      <c r="E38" s="1" t="s">
        <v>16</v>
      </c>
      <c r="F38" s="1">
        <v>500</v>
      </c>
      <c r="G38" s="1">
        <f t="shared" si="0"/>
        <v>10000</v>
      </c>
      <c r="H38" s="1">
        <v>20</v>
      </c>
    </row>
    <row r="39" spans="1:8" ht="15">
      <c r="A39" s="10"/>
      <c r="B39" s="1">
        <v>39263100</v>
      </c>
      <c r="C39" s="5" t="s">
        <v>143</v>
      </c>
      <c r="D39" s="1" t="s">
        <v>28</v>
      </c>
      <c r="E39" s="1" t="s">
        <v>89</v>
      </c>
      <c r="F39" s="1">
        <v>4000</v>
      </c>
      <c r="G39" s="1">
        <f t="shared" si="0"/>
        <v>80000</v>
      </c>
      <c r="H39" s="1">
        <v>20</v>
      </c>
    </row>
    <row r="40" spans="1:8" ht="15">
      <c r="A40" s="10"/>
      <c r="B40" s="1">
        <v>39263410</v>
      </c>
      <c r="C40" s="5" t="s">
        <v>144</v>
      </c>
      <c r="D40" s="1" t="s">
        <v>28</v>
      </c>
      <c r="E40" s="1" t="s">
        <v>89</v>
      </c>
      <c r="F40" s="1">
        <v>100</v>
      </c>
      <c r="G40" s="1">
        <f t="shared" si="0"/>
        <v>20000</v>
      </c>
      <c r="H40" s="1">
        <v>200</v>
      </c>
    </row>
    <row r="41" spans="1:8" ht="15">
      <c r="A41" s="10"/>
      <c r="B41" s="1">
        <v>39263420</v>
      </c>
      <c r="C41" s="5" t="s">
        <v>145</v>
      </c>
      <c r="D41" s="1" t="s">
        <v>28</v>
      </c>
      <c r="E41" s="1" t="s">
        <v>89</v>
      </c>
      <c r="F41" s="1">
        <v>200</v>
      </c>
      <c r="G41" s="1">
        <f t="shared" si="0"/>
        <v>10000</v>
      </c>
      <c r="H41" s="1">
        <v>50</v>
      </c>
    </row>
    <row r="42" spans="1:8" ht="30">
      <c r="A42" s="10"/>
      <c r="B42" s="1">
        <v>18221900</v>
      </c>
      <c r="C42" s="5" t="s">
        <v>1053</v>
      </c>
      <c r="D42" s="1" t="s">
        <v>38</v>
      </c>
      <c r="E42" s="1" t="s">
        <v>41</v>
      </c>
      <c r="F42" s="1">
        <v>26500</v>
      </c>
      <c r="G42" s="1">
        <f aca="true" t="shared" si="1" ref="G42:G73">F42*H42</f>
        <v>530000</v>
      </c>
      <c r="H42" s="1">
        <v>20</v>
      </c>
    </row>
    <row r="43" spans="1:8" ht="15">
      <c r="A43" s="10"/>
      <c r="B43" s="1">
        <v>30121460</v>
      </c>
      <c r="C43" s="5" t="s">
        <v>1054</v>
      </c>
      <c r="D43" s="1" t="s">
        <v>28</v>
      </c>
      <c r="E43" s="1" t="s">
        <v>16</v>
      </c>
      <c r="F43" s="1">
        <v>3000</v>
      </c>
      <c r="G43" s="1">
        <f t="shared" si="1"/>
        <v>180000</v>
      </c>
      <c r="H43" s="1">
        <v>60</v>
      </c>
    </row>
    <row r="44" spans="1:8" ht="15">
      <c r="A44" s="10"/>
      <c r="B44" s="1">
        <v>30121460</v>
      </c>
      <c r="C44" s="5" t="s">
        <v>1054</v>
      </c>
      <c r="D44" s="1" t="s">
        <v>28</v>
      </c>
      <c r="E44" s="1" t="s">
        <v>16</v>
      </c>
      <c r="F44" s="1">
        <v>3000</v>
      </c>
      <c r="G44" s="1">
        <f t="shared" si="1"/>
        <v>180000</v>
      </c>
      <c r="H44" s="1">
        <v>60</v>
      </c>
    </row>
    <row r="45" spans="1:8" ht="15">
      <c r="A45" s="10"/>
      <c r="B45" s="1">
        <v>30121460</v>
      </c>
      <c r="C45" s="5" t="s">
        <v>1054</v>
      </c>
      <c r="D45" s="1" t="s">
        <v>28</v>
      </c>
      <c r="E45" s="1" t="s">
        <v>16</v>
      </c>
      <c r="F45" s="1">
        <v>3000</v>
      </c>
      <c r="G45" s="1">
        <f t="shared" si="1"/>
        <v>180000</v>
      </c>
      <c r="H45" s="1">
        <v>60</v>
      </c>
    </row>
    <row r="46" spans="1:8" ht="15">
      <c r="A46" s="10"/>
      <c r="B46" s="1">
        <v>30121460</v>
      </c>
      <c r="C46" s="5" t="s">
        <v>1054</v>
      </c>
      <c r="D46" s="1" t="s">
        <v>28</v>
      </c>
      <c r="E46" s="1" t="s">
        <v>16</v>
      </c>
      <c r="F46" s="1">
        <v>3000</v>
      </c>
      <c r="G46" s="1">
        <f t="shared" si="1"/>
        <v>180000</v>
      </c>
      <c r="H46" s="1">
        <v>60</v>
      </c>
    </row>
    <row r="47" spans="1:8" ht="15">
      <c r="A47" s="10"/>
      <c r="B47" s="1">
        <v>30121460</v>
      </c>
      <c r="C47" s="5" t="s">
        <v>1054</v>
      </c>
      <c r="D47" s="1" t="s">
        <v>28</v>
      </c>
      <c r="E47" s="1" t="s">
        <v>16</v>
      </c>
      <c r="F47" s="1">
        <v>9000</v>
      </c>
      <c r="G47" s="1">
        <f t="shared" si="1"/>
        <v>540000</v>
      </c>
      <c r="H47" s="1">
        <v>60</v>
      </c>
    </row>
    <row r="48" spans="1:8" ht="15">
      <c r="A48" s="10"/>
      <c r="B48" s="1">
        <v>30121460</v>
      </c>
      <c r="C48" s="5" t="s">
        <v>1054</v>
      </c>
      <c r="D48" s="1" t="s">
        <v>28</v>
      </c>
      <c r="E48" s="1" t="s">
        <v>16</v>
      </c>
      <c r="F48" s="1">
        <v>3000</v>
      </c>
      <c r="G48" s="1">
        <f t="shared" si="1"/>
        <v>180000</v>
      </c>
      <c r="H48" s="1">
        <v>60</v>
      </c>
    </row>
    <row r="49" spans="1:8" ht="15">
      <c r="A49" s="10"/>
      <c r="B49" s="1">
        <v>30121460</v>
      </c>
      <c r="C49" s="5" t="s">
        <v>1054</v>
      </c>
      <c r="D49" s="1" t="s">
        <v>28</v>
      </c>
      <c r="E49" s="1" t="s">
        <v>41</v>
      </c>
      <c r="F49" s="1">
        <v>60000</v>
      </c>
      <c r="G49" s="1">
        <f t="shared" si="1"/>
        <v>360000</v>
      </c>
      <c r="H49" s="1">
        <v>6</v>
      </c>
    </row>
    <row r="50" spans="1:8" ht="15">
      <c r="A50" s="10"/>
      <c r="B50" s="1">
        <v>30121460</v>
      </c>
      <c r="C50" s="5" t="s">
        <v>1054</v>
      </c>
      <c r="D50" s="1" t="s">
        <v>28</v>
      </c>
      <c r="E50" s="1" t="s">
        <v>16</v>
      </c>
      <c r="F50" s="1">
        <v>8000</v>
      </c>
      <c r="G50" s="1">
        <f t="shared" si="1"/>
        <v>120000</v>
      </c>
      <c r="H50" s="1">
        <v>15</v>
      </c>
    </row>
    <row r="51" spans="1:8" ht="15">
      <c r="A51" s="10"/>
      <c r="B51" s="1">
        <v>30121460</v>
      </c>
      <c r="C51" s="5" t="s">
        <v>1054</v>
      </c>
      <c r="D51" s="1" t="s">
        <v>28</v>
      </c>
      <c r="E51" s="1" t="s">
        <v>16</v>
      </c>
      <c r="F51" s="1">
        <v>5500</v>
      </c>
      <c r="G51" s="1">
        <f t="shared" si="1"/>
        <v>55000</v>
      </c>
      <c r="H51" s="1">
        <v>10</v>
      </c>
    </row>
    <row r="52" spans="1:8" ht="15">
      <c r="A52" s="10"/>
      <c r="B52" s="1">
        <v>30121460</v>
      </c>
      <c r="C52" s="5" t="s">
        <v>1054</v>
      </c>
      <c r="D52" s="1" t="s">
        <v>28</v>
      </c>
      <c r="E52" s="1" t="s">
        <v>16</v>
      </c>
      <c r="F52" s="1">
        <v>5500</v>
      </c>
      <c r="G52" s="1">
        <f t="shared" si="1"/>
        <v>44000</v>
      </c>
      <c r="H52" s="1">
        <v>8</v>
      </c>
    </row>
    <row r="53" spans="1:8" ht="15">
      <c r="A53" s="10"/>
      <c r="B53" s="1">
        <v>30121460</v>
      </c>
      <c r="C53" s="5" t="s">
        <v>1054</v>
      </c>
      <c r="D53" s="1" t="s">
        <v>28</v>
      </c>
      <c r="E53" s="1" t="s">
        <v>16</v>
      </c>
      <c r="F53" s="1">
        <v>3000</v>
      </c>
      <c r="G53" s="1">
        <f t="shared" si="1"/>
        <v>180000</v>
      </c>
      <c r="H53" s="1">
        <v>60</v>
      </c>
    </row>
    <row r="54" spans="1:8" ht="15">
      <c r="A54" s="10"/>
      <c r="B54" s="1">
        <v>22811110</v>
      </c>
      <c r="C54" s="5" t="s">
        <v>1055</v>
      </c>
      <c r="D54" s="1" t="s">
        <v>28</v>
      </c>
      <c r="E54" s="1" t="s">
        <v>16</v>
      </c>
      <c r="F54" s="1">
        <v>700</v>
      </c>
      <c r="G54" s="1">
        <f t="shared" si="1"/>
        <v>28000</v>
      </c>
      <c r="H54" s="1">
        <v>40</v>
      </c>
    </row>
    <row r="55" spans="1:8" ht="15">
      <c r="A55" s="10"/>
      <c r="B55" s="1">
        <v>22811150</v>
      </c>
      <c r="C55" s="5" t="s">
        <v>43</v>
      </c>
      <c r="D55" s="1" t="s">
        <v>28</v>
      </c>
      <c r="E55" s="1" t="s">
        <v>16</v>
      </c>
      <c r="F55" s="1">
        <v>500</v>
      </c>
      <c r="G55" s="1">
        <f t="shared" si="1"/>
        <v>11000</v>
      </c>
      <c r="H55" s="1">
        <v>22</v>
      </c>
    </row>
    <row r="56" spans="1:8" ht="15">
      <c r="A56" s="10"/>
      <c r="B56" s="1">
        <v>24911500</v>
      </c>
      <c r="C56" s="5" t="s">
        <v>45</v>
      </c>
      <c r="D56" s="1" t="s">
        <v>28</v>
      </c>
      <c r="E56" s="1" t="s">
        <v>16</v>
      </c>
      <c r="F56" s="1">
        <v>120</v>
      </c>
      <c r="G56" s="1">
        <f t="shared" si="1"/>
        <v>24000</v>
      </c>
      <c r="H56" s="1">
        <v>200</v>
      </c>
    </row>
    <row r="57" spans="1:8" ht="15">
      <c r="A57" s="10"/>
      <c r="B57" s="1">
        <v>30192720</v>
      </c>
      <c r="C57" s="5" t="s">
        <v>83</v>
      </c>
      <c r="D57" s="1" t="s">
        <v>28</v>
      </c>
      <c r="E57" s="1" t="s">
        <v>16</v>
      </c>
      <c r="F57" s="1">
        <v>160</v>
      </c>
      <c r="G57" s="1">
        <f t="shared" si="1"/>
        <v>32000</v>
      </c>
      <c r="H57" s="1">
        <v>200</v>
      </c>
    </row>
    <row r="58" spans="1:8" ht="15">
      <c r="A58" s="10"/>
      <c r="B58" s="1">
        <v>30192128</v>
      </c>
      <c r="C58" s="5" t="s">
        <v>1056</v>
      </c>
      <c r="D58" s="1" t="s">
        <v>28</v>
      </c>
      <c r="E58" s="1" t="s">
        <v>16</v>
      </c>
      <c r="F58" s="1">
        <v>800</v>
      </c>
      <c r="G58" s="1">
        <f t="shared" si="1"/>
        <v>120000</v>
      </c>
      <c r="H58" s="1">
        <v>150</v>
      </c>
    </row>
    <row r="59" spans="1:8" ht="15">
      <c r="A59" s="10"/>
      <c r="B59" s="1">
        <v>30197112</v>
      </c>
      <c r="C59" s="5" t="s">
        <v>90</v>
      </c>
      <c r="D59" s="1" t="s">
        <v>28</v>
      </c>
      <c r="E59" s="1" t="s">
        <v>89</v>
      </c>
      <c r="F59" s="1">
        <v>200</v>
      </c>
      <c r="G59" s="1">
        <f t="shared" si="1"/>
        <v>80000</v>
      </c>
      <c r="H59" s="1">
        <v>400</v>
      </c>
    </row>
    <row r="60" spans="1:8" ht="15">
      <c r="A60" s="10"/>
      <c r="B60" s="1">
        <v>30197111</v>
      </c>
      <c r="C60" s="5" t="s">
        <v>88</v>
      </c>
      <c r="D60" s="1" t="s">
        <v>28</v>
      </c>
      <c r="E60" s="1" t="s">
        <v>89</v>
      </c>
      <c r="F60" s="1">
        <v>100</v>
      </c>
      <c r="G60" s="1">
        <f t="shared" si="1"/>
        <v>40000</v>
      </c>
      <c r="H60" s="1">
        <v>400</v>
      </c>
    </row>
    <row r="61" spans="1:8" ht="15">
      <c r="A61" s="10"/>
      <c r="B61" s="1">
        <v>30197120</v>
      </c>
      <c r="C61" s="5" t="s">
        <v>820</v>
      </c>
      <c r="D61" s="1" t="s">
        <v>28</v>
      </c>
      <c r="E61" s="1" t="s">
        <v>89</v>
      </c>
      <c r="F61" s="1">
        <v>200</v>
      </c>
      <c r="G61" s="1">
        <f t="shared" si="1"/>
        <v>3000</v>
      </c>
      <c r="H61" s="1">
        <v>15</v>
      </c>
    </row>
    <row r="62" spans="1:8" ht="15">
      <c r="A62" s="10"/>
      <c r="B62" s="1">
        <v>30192740</v>
      </c>
      <c r="C62" s="5" t="s">
        <v>622</v>
      </c>
      <c r="D62" s="1" t="s">
        <v>28</v>
      </c>
      <c r="E62" s="1" t="s">
        <v>89</v>
      </c>
      <c r="F62" s="1">
        <v>1500</v>
      </c>
      <c r="G62" s="1">
        <f t="shared" si="1"/>
        <v>270000</v>
      </c>
      <c r="H62" s="1">
        <v>180</v>
      </c>
    </row>
    <row r="63" spans="1:8" ht="15">
      <c r="A63" s="10"/>
      <c r="B63" s="1">
        <v>30199430</v>
      </c>
      <c r="C63" s="5" t="s">
        <v>631</v>
      </c>
      <c r="D63" s="1" t="s">
        <v>28</v>
      </c>
      <c r="E63" s="1" t="s">
        <v>89</v>
      </c>
      <c r="F63" s="1">
        <v>600</v>
      </c>
      <c r="G63" s="1">
        <f t="shared" si="1"/>
        <v>36000</v>
      </c>
      <c r="H63" s="1">
        <v>60</v>
      </c>
    </row>
    <row r="64" spans="1:8" ht="15">
      <c r="A64" s="10"/>
      <c r="B64" s="1">
        <v>30199430</v>
      </c>
      <c r="C64" s="5" t="s">
        <v>1057</v>
      </c>
      <c r="D64" s="1" t="s">
        <v>28</v>
      </c>
      <c r="E64" s="1" t="s">
        <v>89</v>
      </c>
      <c r="F64" s="1">
        <v>1100</v>
      </c>
      <c r="G64" s="1">
        <f t="shared" si="1"/>
        <v>17600</v>
      </c>
      <c r="H64" s="1">
        <v>16</v>
      </c>
    </row>
    <row r="65" spans="1:8" ht="15">
      <c r="A65" s="10"/>
      <c r="B65" s="1">
        <v>30197235</v>
      </c>
      <c r="C65" s="5" t="s">
        <v>628</v>
      </c>
      <c r="D65" s="1" t="s">
        <v>28</v>
      </c>
      <c r="E65" s="1" t="s">
        <v>16</v>
      </c>
      <c r="F65" s="1">
        <v>800</v>
      </c>
      <c r="G65" s="1">
        <f t="shared" si="1"/>
        <v>20000</v>
      </c>
      <c r="H65" s="1">
        <v>25</v>
      </c>
    </row>
    <row r="66" spans="1:8" ht="15">
      <c r="A66" s="10"/>
      <c r="B66" s="1">
        <v>30234640</v>
      </c>
      <c r="C66" s="5" t="s">
        <v>117</v>
      </c>
      <c r="D66" s="1" t="s">
        <v>28</v>
      </c>
      <c r="E66" s="1" t="s">
        <v>16</v>
      </c>
      <c r="F66" s="1">
        <v>6000</v>
      </c>
      <c r="G66" s="1">
        <f t="shared" si="1"/>
        <v>72000</v>
      </c>
      <c r="H66" s="1">
        <v>12</v>
      </c>
    </row>
    <row r="67" spans="1:8" ht="30">
      <c r="A67" s="10"/>
      <c r="B67" s="1">
        <v>30192155</v>
      </c>
      <c r="C67" s="5" t="s">
        <v>1058</v>
      </c>
      <c r="D67" s="1" t="s">
        <v>28</v>
      </c>
      <c r="E67" s="1" t="s">
        <v>16</v>
      </c>
      <c r="F67" s="1">
        <v>6000</v>
      </c>
      <c r="G67" s="1">
        <f t="shared" si="1"/>
        <v>60000</v>
      </c>
      <c r="H67" s="1">
        <v>10</v>
      </c>
    </row>
    <row r="68" spans="1:8" ht="15">
      <c r="A68" s="10"/>
      <c r="B68" s="1">
        <v>30192920</v>
      </c>
      <c r="C68" s="5" t="s">
        <v>1059</v>
      </c>
      <c r="D68" s="1" t="s">
        <v>28</v>
      </c>
      <c r="E68" s="1" t="s">
        <v>16</v>
      </c>
      <c r="F68" s="1">
        <v>220</v>
      </c>
      <c r="G68" s="1">
        <f t="shared" si="1"/>
        <v>35200</v>
      </c>
      <c r="H68" s="1">
        <v>160</v>
      </c>
    </row>
    <row r="69" spans="1:8" ht="15">
      <c r="A69" s="10"/>
      <c r="B69" s="1">
        <v>30192100</v>
      </c>
      <c r="C69" s="5" t="s">
        <v>74</v>
      </c>
      <c r="D69" s="1" t="s">
        <v>28</v>
      </c>
      <c r="E69" s="1" t="s">
        <v>16</v>
      </c>
      <c r="F69" s="1">
        <v>100</v>
      </c>
      <c r="G69" s="1">
        <f t="shared" si="1"/>
        <v>10000</v>
      </c>
      <c r="H69" s="1">
        <v>100</v>
      </c>
    </row>
    <row r="70" spans="1:8" ht="15">
      <c r="A70" s="10"/>
      <c r="B70" s="1">
        <v>39292500</v>
      </c>
      <c r="C70" s="5" t="s">
        <v>1060</v>
      </c>
      <c r="D70" s="1" t="s">
        <v>28</v>
      </c>
      <c r="E70" s="1" t="s">
        <v>16</v>
      </c>
      <c r="F70" s="1">
        <v>150</v>
      </c>
      <c r="G70" s="1">
        <f t="shared" si="1"/>
        <v>6000</v>
      </c>
      <c r="H70" s="1">
        <v>40</v>
      </c>
    </row>
    <row r="71" spans="1:8" ht="15">
      <c r="A71" s="10"/>
      <c r="B71" s="1">
        <v>30192133</v>
      </c>
      <c r="C71" s="5" t="s">
        <v>80</v>
      </c>
      <c r="D71" s="1" t="s">
        <v>28</v>
      </c>
      <c r="E71" s="1" t="s">
        <v>16</v>
      </c>
      <c r="F71" s="1">
        <v>150</v>
      </c>
      <c r="G71" s="1">
        <f t="shared" si="1"/>
        <v>7500</v>
      </c>
      <c r="H71" s="1">
        <v>50</v>
      </c>
    </row>
    <row r="72" spans="1:8" ht="15">
      <c r="A72" s="10"/>
      <c r="B72" s="1">
        <v>39263530</v>
      </c>
      <c r="C72" s="5" t="s">
        <v>148</v>
      </c>
      <c r="D72" s="1" t="s">
        <v>28</v>
      </c>
      <c r="E72" s="1" t="s">
        <v>16</v>
      </c>
      <c r="F72" s="1">
        <v>25</v>
      </c>
      <c r="G72" s="1">
        <f t="shared" si="1"/>
        <v>5000</v>
      </c>
      <c r="H72" s="1">
        <v>200</v>
      </c>
    </row>
    <row r="73" spans="1:8" ht="15">
      <c r="A73" s="10"/>
      <c r="B73" s="1">
        <v>30197322</v>
      </c>
      <c r="C73" s="5" t="s">
        <v>97</v>
      </c>
      <c r="D73" s="1" t="s">
        <v>28</v>
      </c>
      <c r="E73" s="1" t="s">
        <v>16</v>
      </c>
      <c r="F73" s="1">
        <v>4000</v>
      </c>
      <c r="G73" s="1">
        <f t="shared" si="1"/>
        <v>48000</v>
      </c>
      <c r="H73" s="1">
        <v>12</v>
      </c>
    </row>
    <row r="74" spans="1:8" ht="15">
      <c r="A74" s="10"/>
      <c r="B74" s="1">
        <v>30197321</v>
      </c>
      <c r="C74" s="5" t="s">
        <v>96</v>
      </c>
      <c r="D74" s="1" t="s">
        <v>28</v>
      </c>
      <c r="E74" s="1" t="s">
        <v>16</v>
      </c>
      <c r="F74" s="1">
        <v>600</v>
      </c>
      <c r="G74" s="1">
        <f aca="true" t="shared" si="2" ref="G74:G105">F74*H74</f>
        <v>30000</v>
      </c>
      <c r="H74" s="1">
        <v>50</v>
      </c>
    </row>
    <row r="75" spans="1:8" ht="15">
      <c r="A75" s="10"/>
      <c r="B75" s="1">
        <v>39241141</v>
      </c>
      <c r="C75" s="5" t="s">
        <v>141</v>
      </c>
      <c r="D75" s="1" t="s">
        <v>28</v>
      </c>
      <c r="E75" s="1" t="s">
        <v>16</v>
      </c>
      <c r="F75" s="1">
        <v>400</v>
      </c>
      <c r="G75" s="1">
        <f t="shared" si="2"/>
        <v>8000</v>
      </c>
      <c r="H75" s="1">
        <v>20</v>
      </c>
    </row>
    <row r="76" spans="1:8" ht="15">
      <c r="A76" s="10">
        <v>426400</v>
      </c>
      <c r="B76" s="1" t="s">
        <v>638</v>
      </c>
      <c r="C76" s="5" t="s">
        <v>639</v>
      </c>
      <c r="D76" s="1" t="s">
        <v>15</v>
      </c>
      <c r="E76" s="1" t="s">
        <v>36</v>
      </c>
      <c r="F76" s="1">
        <v>396</v>
      </c>
      <c r="G76" s="1">
        <f t="shared" si="2"/>
        <v>9345996</v>
      </c>
      <c r="H76" s="1">
        <v>23601</v>
      </c>
    </row>
    <row r="77" spans="1:8" ht="15">
      <c r="A77" s="10"/>
      <c r="B77" s="1">
        <v>34351200</v>
      </c>
      <c r="C77" s="5" t="s">
        <v>828</v>
      </c>
      <c r="D77" s="1" t="s">
        <v>28</v>
      </c>
      <c r="E77" s="1" t="s">
        <v>16</v>
      </c>
      <c r="F77" s="1">
        <v>22999.8</v>
      </c>
      <c r="G77" s="1">
        <f t="shared" si="2"/>
        <v>459996</v>
      </c>
      <c r="H77" s="1">
        <v>20</v>
      </c>
    </row>
    <row r="78" spans="1:8" ht="15">
      <c r="A78" s="10">
        <v>426700</v>
      </c>
      <c r="B78" s="1">
        <v>18421130</v>
      </c>
      <c r="C78" s="5" t="s">
        <v>640</v>
      </c>
      <c r="D78" s="1" t="s">
        <v>28</v>
      </c>
      <c r="E78" s="1" t="s">
        <v>385</v>
      </c>
      <c r="F78" s="1">
        <v>200</v>
      </c>
      <c r="G78" s="1">
        <f t="shared" si="2"/>
        <v>100000</v>
      </c>
      <c r="H78" s="1">
        <v>500</v>
      </c>
    </row>
    <row r="79" spans="1:8" ht="15">
      <c r="A79" s="10"/>
      <c r="B79" s="1">
        <v>19641000</v>
      </c>
      <c r="C79" s="5" t="s">
        <v>382</v>
      </c>
      <c r="D79" s="1" t="s">
        <v>28</v>
      </c>
      <c r="E79" s="1" t="s">
        <v>16</v>
      </c>
      <c r="F79" s="1">
        <v>25</v>
      </c>
      <c r="G79" s="1">
        <f t="shared" si="2"/>
        <v>360000</v>
      </c>
      <c r="H79" s="1">
        <v>14400</v>
      </c>
    </row>
    <row r="80" spans="1:8" ht="15">
      <c r="A80" s="10"/>
      <c r="B80" s="1">
        <v>24451140</v>
      </c>
      <c r="C80" s="5" t="s">
        <v>1061</v>
      </c>
      <c r="D80" s="1" t="s">
        <v>28</v>
      </c>
      <c r="E80" s="1" t="s">
        <v>36</v>
      </c>
      <c r="F80" s="1">
        <v>150</v>
      </c>
      <c r="G80" s="1">
        <f t="shared" si="2"/>
        <v>30000</v>
      </c>
      <c r="H80" s="1">
        <v>200</v>
      </c>
    </row>
    <row r="81" spans="1:8" ht="15">
      <c r="A81" s="10"/>
      <c r="B81" s="1">
        <v>24911200</v>
      </c>
      <c r="C81" s="5" t="s">
        <v>615</v>
      </c>
      <c r="D81" s="1" t="s">
        <v>28</v>
      </c>
      <c r="E81" s="1" t="s">
        <v>29</v>
      </c>
      <c r="F81" s="1">
        <v>800</v>
      </c>
      <c r="G81" s="1">
        <f t="shared" si="2"/>
        <v>24000</v>
      </c>
      <c r="H81" s="1">
        <v>30</v>
      </c>
    </row>
    <row r="82" spans="1:8" ht="15">
      <c r="A82" s="10"/>
      <c r="B82" s="1">
        <v>30192200</v>
      </c>
      <c r="C82" s="5" t="s">
        <v>641</v>
      </c>
      <c r="D82" s="1" t="s">
        <v>28</v>
      </c>
      <c r="E82" s="1" t="s">
        <v>16</v>
      </c>
      <c r="F82" s="1">
        <v>900</v>
      </c>
      <c r="G82" s="1">
        <f t="shared" si="2"/>
        <v>13500</v>
      </c>
      <c r="H82" s="1">
        <v>15</v>
      </c>
    </row>
    <row r="83" spans="1:8" ht="15">
      <c r="A83" s="10"/>
      <c r="B83" s="1">
        <v>30237111</v>
      </c>
      <c r="C83" s="5" t="s">
        <v>779</v>
      </c>
      <c r="D83" s="1" t="s">
        <v>28</v>
      </c>
      <c r="E83" s="1" t="s">
        <v>16</v>
      </c>
      <c r="F83" s="1">
        <v>110</v>
      </c>
      <c r="G83" s="1">
        <f t="shared" si="2"/>
        <v>22000</v>
      </c>
      <c r="H83" s="1">
        <v>200</v>
      </c>
    </row>
    <row r="84" spans="1:8" ht="15">
      <c r="A84" s="10"/>
      <c r="B84" s="1">
        <v>31531100</v>
      </c>
      <c r="C84" s="5" t="s">
        <v>645</v>
      </c>
      <c r="D84" s="1" t="s">
        <v>28</v>
      </c>
      <c r="E84" s="1" t="s">
        <v>16</v>
      </c>
      <c r="F84" s="1">
        <v>95</v>
      </c>
      <c r="G84" s="1">
        <f t="shared" si="2"/>
        <v>28500</v>
      </c>
      <c r="H84" s="1">
        <v>300</v>
      </c>
    </row>
    <row r="85" spans="1:8" ht="15">
      <c r="A85" s="10"/>
      <c r="B85" s="1">
        <v>31531100</v>
      </c>
      <c r="C85" s="5" t="s">
        <v>645</v>
      </c>
      <c r="D85" s="1" t="s">
        <v>28</v>
      </c>
      <c r="E85" s="1" t="s">
        <v>16</v>
      </c>
      <c r="F85" s="1">
        <v>1200</v>
      </c>
      <c r="G85" s="1">
        <f t="shared" si="2"/>
        <v>300000</v>
      </c>
      <c r="H85" s="1">
        <v>250</v>
      </c>
    </row>
    <row r="86" spans="1:8" ht="15">
      <c r="A86" s="10"/>
      <c r="B86" s="1">
        <v>31531100</v>
      </c>
      <c r="C86" s="5" t="s">
        <v>645</v>
      </c>
      <c r="D86" s="1" t="s">
        <v>28</v>
      </c>
      <c r="E86" s="1" t="s">
        <v>16</v>
      </c>
      <c r="F86" s="1">
        <v>3000</v>
      </c>
      <c r="G86" s="1">
        <f t="shared" si="2"/>
        <v>60000</v>
      </c>
      <c r="H86" s="1">
        <v>20</v>
      </c>
    </row>
    <row r="87" spans="1:8" ht="15">
      <c r="A87" s="10"/>
      <c r="B87" s="1">
        <v>31531680</v>
      </c>
      <c r="C87" s="5" t="s">
        <v>643</v>
      </c>
      <c r="D87" s="1" t="s">
        <v>28</v>
      </c>
      <c r="E87" s="1" t="s">
        <v>16</v>
      </c>
      <c r="F87" s="1">
        <v>130</v>
      </c>
      <c r="G87" s="1">
        <f t="shared" si="2"/>
        <v>3900</v>
      </c>
      <c r="H87" s="1">
        <v>30</v>
      </c>
    </row>
    <row r="88" spans="1:8" ht="15">
      <c r="A88" s="10"/>
      <c r="B88" s="1">
        <v>31651400</v>
      </c>
      <c r="C88" s="5" t="s">
        <v>646</v>
      </c>
      <c r="D88" s="1" t="s">
        <v>28</v>
      </c>
      <c r="E88" s="1" t="s">
        <v>16</v>
      </c>
      <c r="F88" s="1">
        <v>115</v>
      </c>
      <c r="G88" s="1">
        <f t="shared" si="2"/>
        <v>11500</v>
      </c>
      <c r="H88" s="1">
        <v>100</v>
      </c>
    </row>
    <row r="89" spans="1:8" ht="15">
      <c r="A89" s="10"/>
      <c r="B89" s="1">
        <v>31683100</v>
      </c>
      <c r="C89" s="5" t="s">
        <v>647</v>
      </c>
      <c r="D89" s="1" t="s">
        <v>28</v>
      </c>
      <c r="E89" s="1" t="s">
        <v>16</v>
      </c>
      <c r="F89" s="1">
        <v>560</v>
      </c>
      <c r="G89" s="1">
        <f t="shared" si="2"/>
        <v>16800</v>
      </c>
      <c r="H89" s="1">
        <v>30</v>
      </c>
    </row>
    <row r="90" spans="1:8" ht="15">
      <c r="A90" s="10"/>
      <c r="B90" s="1">
        <v>31684400</v>
      </c>
      <c r="C90" s="5" t="s">
        <v>648</v>
      </c>
      <c r="D90" s="1" t="s">
        <v>28</v>
      </c>
      <c r="E90" s="1" t="s">
        <v>16</v>
      </c>
      <c r="F90" s="1">
        <v>800</v>
      </c>
      <c r="G90" s="1">
        <f t="shared" si="2"/>
        <v>24000</v>
      </c>
      <c r="H90" s="1">
        <v>30</v>
      </c>
    </row>
    <row r="91" spans="1:8" ht="15">
      <c r="A91" s="10"/>
      <c r="B91" s="1">
        <v>31685000</v>
      </c>
      <c r="C91" s="5" t="s">
        <v>157</v>
      </c>
      <c r="D91" s="1" t="s">
        <v>28</v>
      </c>
      <c r="E91" s="1" t="s">
        <v>16</v>
      </c>
      <c r="F91" s="1">
        <v>2500</v>
      </c>
      <c r="G91" s="1">
        <f t="shared" si="2"/>
        <v>50000</v>
      </c>
      <c r="H91" s="1">
        <v>20</v>
      </c>
    </row>
    <row r="92" spans="1:8" ht="15">
      <c r="A92" s="10"/>
      <c r="B92" s="1">
        <v>31686000</v>
      </c>
      <c r="C92" s="5" t="s">
        <v>649</v>
      </c>
      <c r="D92" s="1" t="s">
        <v>28</v>
      </c>
      <c r="E92" s="1" t="s">
        <v>16</v>
      </c>
      <c r="F92" s="1">
        <v>120</v>
      </c>
      <c r="G92" s="1">
        <f t="shared" si="2"/>
        <v>3600</v>
      </c>
      <c r="H92" s="1">
        <v>30</v>
      </c>
    </row>
    <row r="93" spans="1:8" ht="15">
      <c r="A93" s="10"/>
      <c r="B93" s="1">
        <v>33761100</v>
      </c>
      <c r="C93" s="5" t="s">
        <v>650</v>
      </c>
      <c r="D93" s="1" t="s">
        <v>28</v>
      </c>
      <c r="E93" s="1" t="s">
        <v>16</v>
      </c>
      <c r="F93" s="1">
        <v>120</v>
      </c>
      <c r="G93" s="1">
        <f t="shared" si="2"/>
        <v>84120</v>
      </c>
      <c r="H93" s="1">
        <v>701</v>
      </c>
    </row>
    <row r="94" spans="1:8" ht="15">
      <c r="A94" s="10"/>
      <c r="B94" s="1">
        <v>33761600</v>
      </c>
      <c r="C94" s="5" t="s">
        <v>651</v>
      </c>
      <c r="D94" s="1" t="s">
        <v>28</v>
      </c>
      <c r="E94" s="1" t="s">
        <v>16</v>
      </c>
      <c r="F94" s="1">
        <v>300</v>
      </c>
      <c r="G94" s="1">
        <f t="shared" si="2"/>
        <v>208500</v>
      </c>
      <c r="H94" s="1">
        <v>695</v>
      </c>
    </row>
    <row r="95" spans="1:8" ht="15">
      <c r="A95" s="10"/>
      <c r="B95" s="1">
        <v>39221480</v>
      </c>
      <c r="C95" s="5" t="s">
        <v>653</v>
      </c>
      <c r="D95" s="1" t="s">
        <v>28</v>
      </c>
      <c r="E95" s="1" t="s">
        <v>16</v>
      </c>
      <c r="F95" s="1">
        <v>590</v>
      </c>
      <c r="G95" s="1">
        <f t="shared" si="2"/>
        <v>17700</v>
      </c>
      <c r="H95" s="1">
        <v>30</v>
      </c>
    </row>
    <row r="96" spans="1:8" ht="15">
      <c r="A96" s="10"/>
      <c r="B96" s="1">
        <v>39224330</v>
      </c>
      <c r="C96" s="5" t="s">
        <v>1062</v>
      </c>
      <c r="D96" s="1" t="s">
        <v>28</v>
      </c>
      <c r="E96" s="1" t="s">
        <v>16</v>
      </c>
      <c r="F96" s="1">
        <v>700</v>
      </c>
      <c r="G96" s="1">
        <f t="shared" si="2"/>
        <v>24500</v>
      </c>
      <c r="H96" s="1">
        <v>35</v>
      </c>
    </row>
    <row r="97" spans="1:8" ht="15">
      <c r="A97" s="10"/>
      <c r="B97" s="1">
        <v>39224341</v>
      </c>
      <c r="C97" s="5" t="s">
        <v>656</v>
      </c>
      <c r="D97" s="1" t="s">
        <v>28</v>
      </c>
      <c r="E97" s="1" t="s">
        <v>16</v>
      </c>
      <c r="F97" s="1">
        <v>3000</v>
      </c>
      <c r="G97" s="1">
        <f t="shared" si="2"/>
        <v>30000</v>
      </c>
      <c r="H97" s="1">
        <v>10</v>
      </c>
    </row>
    <row r="98" spans="1:8" ht="15">
      <c r="A98" s="10"/>
      <c r="B98" s="1">
        <v>39513200</v>
      </c>
      <c r="C98" s="5" t="s">
        <v>159</v>
      </c>
      <c r="D98" s="1" t="s">
        <v>28</v>
      </c>
      <c r="E98" s="1" t="s">
        <v>89</v>
      </c>
      <c r="F98" s="1">
        <v>120</v>
      </c>
      <c r="G98" s="1">
        <f t="shared" si="2"/>
        <v>72000</v>
      </c>
      <c r="H98" s="1">
        <v>600</v>
      </c>
    </row>
    <row r="99" spans="1:8" ht="15">
      <c r="A99" s="10"/>
      <c r="B99" s="1">
        <v>39811300</v>
      </c>
      <c r="C99" s="5" t="s">
        <v>775</v>
      </c>
      <c r="D99" s="1" t="s">
        <v>28</v>
      </c>
      <c r="E99" s="1" t="s">
        <v>16</v>
      </c>
      <c r="F99" s="1">
        <v>350</v>
      </c>
      <c r="G99" s="1">
        <f t="shared" si="2"/>
        <v>24500</v>
      </c>
      <c r="H99" s="1">
        <v>70</v>
      </c>
    </row>
    <row r="100" spans="1:8" ht="15">
      <c r="A100" s="10"/>
      <c r="B100" s="1">
        <v>39812410</v>
      </c>
      <c r="C100" s="5" t="s">
        <v>784</v>
      </c>
      <c r="D100" s="1" t="s">
        <v>28</v>
      </c>
      <c r="E100" s="1" t="s">
        <v>16</v>
      </c>
      <c r="F100" s="1">
        <v>410</v>
      </c>
      <c r="G100" s="1">
        <f t="shared" si="2"/>
        <v>24600</v>
      </c>
      <c r="H100" s="1">
        <v>60</v>
      </c>
    </row>
    <row r="101" spans="1:8" ht="15">
      <c r="A101" s="10"/>
      <c r="B101" s="1">
        <v>39831100</v>
      </c>
      <c r="C101" s="5" t="s">
        <v>658</v>
      </c>
      <c r="D101" s="1" t="s">
        <v>28</v>
      </c>
      <c r="E101" s="1" t="s">
        <v>16</v>
      </c>
      <c r="F101" s="1">
        <v>300</v>
      </c>
      <c r="G101" s="1">
        <f t="shared" si="2"/>
        <v>45000</v>
      </c>
      <c r="H101" s="1">
        <v>150</v>
      </c>
    </row>
    <row r="102" spans="1:8" ht="15">
      <c r="A102" s="10"/>
      <c r="B102" s="1">
        <v>39831100</v>
      </c>
      <c r="C102" s="5" t="s">
        <v>658</v>
      </c>
      <c r="D102" s="1" t="s">
        <v>28</v>
      </c>
      <c r="E102" s="1" t="s">
        <v>16</v>
      </c>
      <c r="F102" s="1">
        <v>1770</v>
      </c>
      <c r="G102" s="1">
        <f t="shared" si="2"/>
        <v>53100</v>
      </c>
      <c r="H102" s="1">
        <v>30</v>
      </c>
    </row>
    <row r="103" spans="1:8" ht="15">
      <c r="A103" s="10"/>
      <c r="B103" s="1">
        <v>39831241</v>
      </c>
      <c r="C103" s="5" t="s">
        <v>1063</v>
      </c>
      <c r="D103" s="1" t="s">
        <v>28</v>
      </c>
      <c r="E103" s="1" t="s">
        <v>16</v>
      </c>
      <c r="F103" s="1">
        <v>200</v>
      </c>
      <c r="G103" s="1">
        <f t="shared" si="2"/>
        <v>40000</v>
      </c>
      <c r="H103" s="1">
        <v>200</v>
      </c>
    </row>
    <row r="104" spans="1:8" ht="15">
      <c r="A104" s="10"/>
      <c r="B104" s="1">
        <v>39831242</v>
      </c>
      <c r="C104" s="5" t="s">
        <v>839</v>
      </c>
      <c r="D104" s="1" t="s">
        <v>28</v>
      </c>
      <c r="E104" s="1" t="s">
        <v>29</v>
      </c>
      <c r="F104" s="1">
        <v>540</v>
      </c>
      <c r="G104" s="1">
        <f t="shared" si="2"/>
        <v>37800</v>
      </c>
      <c r="H104" s="1">
        <v>70</v>
      </c>
    </row>
    <row r="105" spans="1:8" ht="15">
      <c r="A105" s="10"/>
      <c r="B105" s="1">
        <v>39831245</v>
      </c>
      <c r="C105" s="5" t="s">
        <v>659</v>
      </c>
      <c r="D105" s="1" t="s">
        <v>28</v>
      </c>
      <c r="E105" s="1" t="s">
        <v>16</v>
      </c>
      <c r="F105" s="1">
        <v>280</v>
      </c>
      <c r="G105" s="1">
        <f t="shared" si="2"/>
        <v>14000</v>
      </c>
      <c r="H105" s="1">
        <v>50</v>
      </c>
    </row>
    <row r="106" spans="1:8" ht="15">
      <c r="A106" s="10"/>
      <c r="B106" s="1">
        <v>39831272</v>
      </c>
      <c r="C106" s="5" t="s">
        <v>1064</v>
      </c>
      <c r="D106" s="1" t="s">
        <v>28</v>
      </c>
      <c r="E106" s="1" t="s">
        <v>16</v>
      </c>
      <c r="F106" s="1">
        <v>400</v>
      </c>
      <c r="G106" s="1">
        <f aca="true" t="shared" si="3" ref="G106:G137">F106*H106</f>
        <v>20000</v>
      </c>
      <c r="H106" s="1">
        <v>50</v>
      </c>
    </row>
    <row r="107" spans="1:8" ht="15">
      <c r="A107" s="10"/>
      <c r="B107" s="1">
        <v>39831276</v>
      </c>
      <c r="C107" s="5" t="s">
        <v>660</v>
      </c>
      <c r="D107" s="1" t="s">
        <v>28</v>
      </c>
      <c r="E107" s="1" t="s">
        <v>36</v>
      </c>
      <c r="F107" s="1">
        <v>1000</v>
      </c>
      <c r="G107" s="1">
        <f t="shared" si="3"/>
        <v>60000</v>
      </c>
      <c r="H107" s="1">
        <v>60</v>
      </c>
    </row>
    <row r="108" spans="1:8" ht="15">
      <c r="A108" s="10"/>
      <c r="B108" s="1">
        <v>39831280</v>
      </c>
      <c r="C108" s="5" t="s">
        <v>661</v>
      </c>
      <c r="D108" s="1" t="s">
        <v>28</v>
      </c>
      <c r="E108" s="1" t="s">
        <v>16</v>
      </c>
      <c r="F108" s="1">
        <v>450</v>
      </c>
      <c r="G108" s="1">
        <f t="shared" si="3"/>
        <v>90000</v>
      </c>
      <c r="H108" s="1">
        <v>200</v>
      </c>
    </row>
    <row r="109" spans="1:8" ht="15">
      <c r="A109" s="10"/>
      <c r="B109" s="1">
        <v>39831281</v>
      </c>
      <c r="C109" s="5" t="s">
        <v>960</v>
      </c>
      <c r="D109" s="1" t="s">
        <v>28</v>
      </c>
      <c r="E109" s="1" t="s">
        <v>16</v>
      </c>
      <c r="F109" s="1">
        <v>600</v>
      </c>
      <c r="G109" s="1">
        <f t="shared" si="3"/>
        <v>120000</v>
      </c>
      <c r="H109" s="1">
        <v>200</v>
      </c>
    </row>
    <row r="110" spans="1:8" ht="15">
      <c r="A110" s="10"/>
      <c r="B110" s="1">
        <v>39831283</v>
      </c>
      <c r="C110" s="5" t="s">
        <v>662</v>
      </c>
      <c r="D110" s="1" t="s">
        <v>28</v>
      </c>
      <c r="E110" s="1" t="s">
        <v>16</v>
      </c>
      <c r="F110" s="1">
        <v>520</v>
      </c>
      <c r="G110" s="1">
        <f t="shared" si="3"/>
        <v>52000</v>
      </c>
      <c r="H110" s="1">
        <v>100</v>
      </c>
    </row>
    <row r="111" spans="1:8" ht="15">
      <c r="A111" s="10"/>
      <c r="B111" s="1">
        <v>39831284</v>
      </c>
      <c r="C111" s="5" t="s">
        <v>870</v>
      </c>
      <c r="D111" s="1" t="s">
        <v>28</v>
      </c>
      <c r="E111" s="1" t="s">
        <v>89</v>
      </c>
      <c r="F111" s="1">
        <v>800</v>
      </c>
      <c r="G111" s="1">
        <f t="shared" si="3"/>
        <v>120000</v>
      </c>
      <c r="H111" s="1">
        <v>150</v>
      </c>
    </row>
    <row r="112" spans="1:8" ht="15">
      <c r="A112" s="10"/>
      <c r="B112" s="1">
        <v>39835000</v>
      </c>
      <c r="C112" s="5" t="s">
        <v>663</v>
      </c>
      <c r="D112" s="1" t="s">
        <v>28</v>
      </c>
      <c r="E112" s="1" t="s">
        <v>16</v>
      </c>
      <c r="F112" s="1">
        <v>900</v>
      </c>
      <c r="G112" s="1">
        <f t="shared" si="3"/>
        <v>54000</v>
      </c>
      <c r="H112" s="1">
        <v>60</v>
      </c>
    </row>
    <row r="113" spans="1:8" ht="15">
      <c r="A113" s="10"/>
      <c r="B113" s="1">
        <v>39836000</v>
      </c>
      <c r="C113" s="5" t="s">
        <v>664</v>
      </c>
      <c r="D113" s="1" t="s">
        <v>28</v>
      </c>
      <c r="E113" s="1" t="s">
        <v>16</v>
      </c>
      <c r="F113" s="1">
        <v>700</v>
      </c>
      <c r="G113" s="1">
        <f t="shared" si="3"/>
        <v>49000</v>
      </c>
      <c r="H113" s="1">
        <v>70</v>
      </c>
    </row>
    <row r="114" spans="1:8" ht="15">
      <c r="A114" s="10"/>
      <c r="B114" s="1">
        <v>39839300</v>
      </c>
      <c r="C114" s="5" t="s">
        <v>1065</v>
      </c>
      <c r="D114" s="1" t="s">
        <v>28</v>
      </c>
      <c r="E114" s="1" t="s">
        <v>16</v>
      </c>
      <c r="F114" s="1">
        <v>1200</v>
      </c>
      <c r="G114" s="1">
        <f t="shared" si="3"/>
        <v>24000</v>
      </c>
      <c r="H114" s="1">
        <v>20</v>
      </c>
    </row>
    <row r="115" spans="1:8" ht="30">
      <c r="A115" s="10"/>
      <c r="B115" s="1">
        <v>41111100</v>
      </c>
      <c r="C115" s="5" t="s">
        <v>1066</v>
      </c>
      <c r="D115" s="1" t="s">
        <v>28</v>
      </c>
      <c r="E115" s="1" t="s">
        <v>36</v>
      </c>
      <c r="F115" s="1">
        <v>1002</v>
      </c>
      <c r="G115" s="1">
        <f t="shared" si="3"/>
        <v>885768</v>
      </c>
      <c r="H115" s="1">
        <v>884</v>
      </c>
    </row>
    <row r="116" spans="1:8" ht="15">
      <c r="A116" s="10"/>
      <c r="B116" s="1">
        <v>42131170</v>
      </c>
      <c r="C116" s="5" t="s">
        <v>1067</v>
      </c>
      <c r="D116" s="1" t="s">
        <v>28</v>
      </c>
      <c r="E116" s="1" t="s">
        <v>16</v>
      </c>
      <c r="F116" s="1">
        <v>3000</v>
      </c>
      <c r="G116" s="1">
        <f t="shared" si="3"/>
        <v>90000</v>
      </c>
      <c r="H116" s="1">
        <v>30</v>
      </c>
    </row>
    <row r="117" spans="1:8" ht="15">
      <c r="A117" s="10"/>
      <c r="B117" s="1">
        <v>44411110</v>
      </c>
      <c r="C117" s="5" t="s">
        <v>670</v>
      </c>
      <c r="D117" s="1" t="s">
        <v>28</v>
      </c>
      <c r="E117" s="1" t="s">
        <v>16</v>
      </c>
      <c r="F117" s="1">
        <v>3000</v>
      </c>
      <c r="G117" s="1">
        <f t="shared" si="3"/>
        <v>90000</v>
      </c>
      <c r="H117" s="1">
        <v>30</v>
      </c>
    </row>
    <row r="118" spans="1:8" ht="15">
      <c r="A118" s="10"/>
      <c r="B118" s="1">
        <v>44411750</v>
      </c>
      <c r="C118" s="5" t="s">
        <v>671</v>
      </c>
      <c r="D118" s="1" t="s">
        <v>28</v>
      </c>
      <c r="E118" s="1" t="s">
        <v>16</v>
      </c>
      <c r="F118" s="1">
        <v>15000</v>
      </c>
      <c r="G118" s="1">
        <f t="shared" si="3"/>
        <v>45000</v>
      </c>
      <c r="H118" s="1">
        <v>3</v>
      </c>
    </row>
    <row r="119" spans="1:8" ht="15">
      <c r="A119" s="10"/>
      <c r="B119" s="1">
        <v>44423220</v>
      </c>
      <c r="C119" s="5" t="s">
        <v>1068</v>
      </c>
      <c r="D119" s="1" t="s">
        <v>28</v>
      </c>
      <c r="E119" s="1" t="s">
        <v>16</v>
      </c>
      <c r="F119" s="1">
        <v>17000</v>
      </c>
      <c r="G119" s="1">
        <f t="shared" si="3"/>
        <v>17000</v>
      </c>
      <c r="H119" s="1">
        <v>1</v>
      </c>
    </row>
    <row r="120" spans="1:8" ht="15">
      <c r="A120" s="10"/>
      <c r="B120" s="1">
        <v>44511250</v>
      </c>
      <c r="C120" s="5" t="s">
        <v>672</v>
      </c>
      <c r="D120" s="1" t="s">
        <v>28</v>
      </c>
      <c r="E120" s="1" t="s">
        <v>16</v>
      </c>
      <c r="F120" s="1">
        <v>1700</v>
      </c>
      <c r="G120" s="1">
        <f t="shared" si="3"/>
        <v>17000</v>
      </c>
      <c r="H120" s="1">
        <v>10</v>
      </c>
    </row>
    <row r="121" spans="1:8" ht="15">
      <c r="A121" s="10"/>
      <c r="B121" s="1">
        <v>44521100</v>
      </c>
      <c r="C121" s="5" t="s">
        <v>787</v>
      </c>
      <c r="D121" s="1" t="s">
        <v>28</v>
      </c>
      <c r="E121" s="1" t="s">
        <v>16</v>
      </c>
      <c r="F121" s="1">
        <v>3500</v>
      </c>
      <c r="G121" s="1">
        <f t="shared" si="3"/>
        <v>35000</v>
      </c>
      <c r="H121" s="1">
        <v>10</v>
      </c>
    </row>
    <row r="122" spans="1:8" ht="15">
      <c r="A122" s="10"/>
      <c r="B122" s="1">
        <v>44521120</v>
      </c>
      <c r="C122" s="5" t="s">
        <v>674</v>
      </c>
      <c r="D122" s="1" t="s">
        <v>28</v>
      </c>
      <c r="E122" s="1" t="s">
        <v>16</v>
      </c>
      <c r="F122" s="1">
        <v>5500</v>
      </c>
      <c r="G122" s="1">
        <f t="shared" si="3"/>
        <v>82500</v>
      </c>
      <c r="H122" s="1">
        <v>15</v>
      </c>
    </row>
    <row r="123" spans="1:8" ht="15">
      <c r="A123" s="10"/>
      <c r="B123" s="1">
        <v>41111100</v>
      </c>
      <c r="C123" s="5" t="s">
        <v>1069</v>
      </c>
      <c r="D123" s="1" t="s">
        <v>28</v>
      </c>
      <c r="E123" s="1" t="s">
        <v>36</v>
      </c>
      <c r="F123" s="1">
        <v>230</v>
      </c>
      <c r="G123" s="1">
        <f t="shared" si="3"/>
        <v>115000</v>
      </c>
      <c r="H123" s="1">
        <v>500</v>
      </c>
    </row>
    <row r="124" spans="1:8" ht="15">
      <c r="A124" s="10">
        <v>512200</v>
      </c>
      <c r="B124" s="1">
        <v>39111220</v>
      </c>
      <c r="C124" s="5" t="s">
        <v>961</v>
      </c>
      <c r="D124" s="1" t="s">
        <v>28</v>
      </c>
      <c r="E124" s="1" t="s">
        <v>16</v>
      </c>
      <c r="F124" s="1">
        <v>60000</v>
      </c>
      <c r="G124" s="1">
        <f t="shared" si="3"/>
        <v>60000</v>
      </c>
      <c r="H124" s="1">
        <v>1</v>
      </c>
    </row>
    <row r="125" spans="1:8" ht="15">
      <c r="A125" s="10"/>
      <c r="B125" s="1">
        <v>39121520</v>
      </c>
      <c r="C125" s="5" t="s">
        <v>184</v>
      </c>
      <c r="D125" s="1" t="s">
        <v>28</v>
      </c>
      <c r="E125" s="1" t="s">
        <v>16</v>
      </c>
      <c r="F125" s="1">
        <v>70000</v>
      </c>
      <c r="G125" s="1">
        <f t="shared" si="3"/>
        <v>70000</v>
      </c>
      <c r="H125" s="1">
        <v>1</v>
      </c>
    </row>
    <row r="126" spans="1:8" ht="30">
      <c r="A126" s="10"/>
      <c r="B126" s="1">
        <v>30171100</v>
      </c>
      <c r="C126" s="5" t="s">
        <v>1070</v>
      </c>
      <c r="D126" s="1" t="s">
        <v>28</v>
      </c>
      <c r="E126" s="1" t="s">
        <v>16</v>
      </c>
      <c r="F126" s="1">
        <v>650000</v>
      </c>
      <c r="G126" s="1">
        <f t="shared" si="3"/>
        <v>650000</v>
      </c>
      <c r="H126" s="1">
        <v>1</v>
      </c>
    </row>
    <row r="127" spans="1:8" ht="15">
      <c r="A127" s="10"/>
      <c r="B127" s="1">
        <v>38291100</v>
      </c>
      <c r="C127" s="5" t="s">
        <v>1071</v>
      </c>
      <c r="D127" s="1" t="s">
        <v>28</v>
      </c>
      <c r="E127" s="1" t="s">
        <v>16</v>
      </c>
      <c r="F127" s="1">
        <v>270000</v>
      </c>
      <c r="G127" s="1">
        <f t="shared" si="3"/>
        <v>270000</v>
      </c>
      <c r="H127" s="1">
        <v>1</v>
      </c>
    </row>
    <row r="128" spans="1:8" ht="15">
      <c r="A128" s="10"/>
      <c r="B128" s="1">
        <v>39714220</v>
      </c>
      <c r="C128" s="5" t="s">
        <v>1002</v>
      </c>
      <c r="D128" s="1" t="s">
        <v>28</v>
      </c>
      <c r="E128" s="1" t="s">
        <v>16</v>
      </c>
      <c r="F128" s="1">
        <v>159000</v>
      </c>
      <c r="G128" s="1">
        <f t="shared" si="3"/>
        <v>159000</v>
      </c>
      <c r="H128" s="1">
        <v>1</v>
      </c>
    </row>
    <row r="129" spans="1:8" ht="15">
      <c r="A129" s="10"/>
      <c r="B129" s="1">
        <v>39714210</v>
      </c>
      <c r="C129" s="5" t="s">
        <v>1072</v>
      </c>
      <c r="D129" s="1" t="s">
        <v>28</v>
      </c>
      <c r="E129" s="1" t="s">
        <v>16</v>
      </c>
      <c r="F129" s="1">
        <v>125000</v>
      </c>
      <c r="G129" s="1">
        <f t="shared" si="3"/>
        <v>875000</v>
      </c>
      <c r="H129" s="1">
        <v>7</v>
      </c>
    </row>
    <row r="130" spans="1:8" ht="15">
      <c r="A130" s="10"/>
      <c r="B130" s="1">
        <v>30211280</v>
      </c>
      <c r="C130" s="5" t="s">
        <v>845</v>
      </c>
      <c r="D130" s="1" t="s">
        <v>28</v>
      </c>
      <c r="E130" s="1" t="s">
        <v>16</v>
      </c>
      <c r="F130" s="1">
        <v>768000</v>
      </c>
      <c r="G130" s="1">
        <f t="shared" si="3"/>
        <v>768000</v>
      </c>
      <c r="H130" s="1">
        <v>1</v>
      </c>
    </row>
    <row r="131" spans="1:8" ht="15">
      <c r="A131" s="10"/>
      <c r="B131" s="1">
        <v>30211280</v>
      </c>
      <c r="C131" s="5" t="s">
        <v>845</v>
      </c>
      <c r="D131" s="1" t="s">
        <v>28</v>
      </c>
      <c r="E131" s="1" t="s">
        <v>16</v>
      </c>
      <c r="F131" s="1">
        <v>354000</v>
      </c>
      <c r="G131" s="1">
        <f t="shared" si="3"/>
        <v>1062000</v>
      </c>
      <c r="H131" s="1">
        <v>3</v>
      </c>
    </row>
    <row r="132" spans="1:8" ht="15">
      <c r="A132" s="10"/>
      <c r="B132" s="1">
        <v>30211280</v>
      </c>
      <c r="C132" s="5" t="s">
        <v>845</v>
      </c>
      <c r="D132" s="1" t="s">
        <v>28</v>
      </c>
      <c r="E132" s="1" t="s">
        <v>16</v>
      </c>
      <c r="F132" s="1">
        <v>330000</v>
      </c>
      <c r="G132" s="1">
        <f t="shared" si="3"/>
        <v>660000</v>
      </c>
      <c r="H132" s="1">
        <v>2</v>
      </c>
    </row>
    <row r="133" spans="1:8" ht="15">
      <c r="A133" s="10"/>
      <c r="B133" s="1">
        <v>30239170</v>
      </c>
      <c r="C133" s="5" t="s">
        <v>849</v>
      </c>
      <c r="D133" s="1" t="s">
        <v>28</v>
      </c>
      <c r="E133" s="1" t="s">
        <v>16</v>
      </c>
      <c r="F133" s="1">
        <v>150000</v>
      </c>
      <c r="G133" s="1">
        <f t="shared" si="3"/>
        <v>750000</v>
      </c>
      <c r="H133" s="1">
        <v>5</v>
      </c>
    </row>
    <row r="134" spans="1:8" ht="15">
      <c r="A134" s="10">
        <v>512900</v>
      </c>
      <c r="B134" s="1">
        <v>44211300</v>
      </c>
      <c r="C134" s="5" t="s">
        <v>1073</v>
      </c>
      <c r="D134" s="1" t="s">
        <v>28</v>
      </c>
      <c r="E134" s="1" t="s">
        <v>16</v>
      </c>
      <c r="F134" s="1">
        <v>550000</v>
      </c>
      <c r="G134" s="1">
        <f t="shared" si="3"/>
        <v>550000</v>
      </c>
      <c r="H134" s="1">
        <v>1</v>
      </c>
    </row>
    <row r="135" spans="1:8" ht="15">
      <c r="A135" s="10"/>
      <c r="B135" s="1">
        <v>35821400</v>
      </c>
      <c r="C135" s="5" t="s">
        <v>363</v>
      </c>
      <c r="D135" s="1" t="s">
        <v>38</v>
      </c>
      <c r="E135" s="1" t="s">
        <v>16</v>
      </c>
      <c r="F135" s="1">
        <v>40000</v>
      </c>
      <c r="G135" s="1">
        <f t="shared" si="3"/>
        <v>80000</v>
      </c>
      <c r="H135" s="1">
        <v>2</v>
      </c>
    </row>
    <row r="136" spans="1:8" ht="15">
      <c r="A136" s="8" t="s">
        <v>217</v>
      </c>
      <c r="B136" s="8"/>
      <c r="C136" s="8"/>
      <c r="D136" s="8"/>
      <c r="E136" s="8"/>
      <c r="F136" s="8"/>
      <c r="G136" s="3">
        <f>SUM(G137:G172)</f>
        <v>47047786</v>
      </c>
      <c r="H136" s="3"/>
    </row>
    <row r="137" spans="1:8" ht="15">
      <c r="A137" s="10">
        <v>421200</v>
      </c>
      <c r="B137" s="1">
        <v>65211100</v>
      </c>
      <c r="C137" s="5" t="s">
        <v>218</v>
      </c>
      <c r="D137" s="1" t="s">
        <v>38</v>
      </c>
      <c r="E137" s="1" t="s">
        <v>425</v>
      </c>
      <c r="F137" s="1">
        <v>139</v>
      </c>
      <c r="G137" s="1">
        <f aca="true" t="shared" si="4" ref="G137:G172">F137*H137</f>
        <v>3124998</v>
      </c>
      <c r="H137" s="1">
        <v>22482</v>
      </c>
    </row>
    <row r="138" spans="1:8" ht="15">
      <c r="A138" s="10"/>
      <c r="B138" s="1">
        <v>65311100</v>
      </c>
      <c r="C138" s="5" t="s">
        <v>798</v>
      </c>
      <c r="D138" s="1" t="s">
        <v>38</v>
      </c>
      <c r="E138" s="1" t="s">
        <v>856</v>
      </c>
      <c r="F138" s="1">
        <v>43</v>
      </c>
      <c r="G138" s="1">
        <f t="shared" si="4"/>
        <v>19999988</v>
      </c>
      <c r="H138" s="1">
        <v>465116</v>
      </c>
    </row>
    <row r="139" spans="1:8" ht="15">
      <c r="A139" s="10">
        <v>421300</v>
      </c>
      <c r="B139" s="1">
        <v>65111100</v>
      </c>
      <c r="C139" s="5" t="s">
        <v>799</v>
      </c>
      <c r="D139" s="1" t="s">
        <v>38</v>
      </c>
      <c r="E139" s="1" t="s">
        <v>425</v>
      </c>
      <c r="F139" s="1">
        <v>180</v>
      </c>
      <c r="G139" s="1">
        <f t="shared" si="4"/>
        <v>1655100</v>
      </c>
      <c r="H139" s="1">
        <v>9195</v>
      </c>
    </row>
    <row r="140" spans="1:8" ht="30">
      <c r="A140" s="10">
        <v>421400</v>
      </c>
      <c r="B140" s="1">
        <v>64111200</v>
      </c>
      <c r="C140" s="5" t="s">
        <v>683</v>
      </c>
      <c r="D140" s="1" t="s">
        <v>38</v>
      </c>
      <c r="E140" s="1" t="s">
        <v>39</v>
      </c>
      <c r="F140" s="1">
        <v>4700000</v>
      </c>
      <c r="G140" s="1">
        <f t="shared" si="4"/>
        <v>4700000</v>
      </c>
      <c r="H140" s="1">
        <v>1</v>
      </c>
    </row>
    <row r="141" spans="1:8" ht="15">
      <c r="A141" s="10"/>
      <c r="B141" s="1">
        <v>64211110</v>
      </c>
      <c r="C141" s="5" t="s">
        <v>684</v>
      </c>
      <c r="D141" s="1" t="s">
        <v>28</v>
      </c>
      <c r="E141" s="1" t="s">
        <v>39</v>
      </c>
      <c r="F141" s="1">
        <v>3500000</v>
      </c>
      <c r="G141" s="1">
        <f t="shared" si="4"/>
        <v>3500000</v>
      </c>
      <c r="H141" s="1">
        <v>1</v>
      </c>
    </row>
    <row r="142" spans="1:8" ht="15">
      <c r="A142" s="10"/>
      <c r="B142" s="1">
        <v>64211130</v>
      </c>
      <c r="C142" s="5" t="s">
        <v>685</v>
      </c>
      <c r="D142" s="1" t="s">
        <v>15</v>
      </c>
      <c r="E142" s="1" t="s">
        <v>39</v>
      </c>
      <c r="F142" s="1">
        <v>3155800</v>
      </c>
      <c r="G142" s="1">
        <f t="shared" si="4"/>
        <v>3155800</v>
      </c>
      <c r="H142" s="1">
        <v>1</v>
      </c>
    </row>
    <row r="143" spans="1:8" ht="60">
      <c r="A143" s="10"/>
      <c r="B143" s="1">
        <v>72421100</v>
      </c>
      <c r="C143" s="5" t="s">
        <v>1074</v>
      </c>
      <c r="D143" s="1" t="s">
        <v>28</v>
      </c>
      <c r="E143" s="1" t="s">
        <v>39</v>
      </c>
      <c r="F143" s="1">
        <v>228000</v>
      </c>
      <c r="G143" s="1">
        <f t="shared" si="4"/>
        <v>228000</v>
      </c>
      <c r="H143" s="1">
        <v>1</v>
      </c>
    </row>
    <row r="144" spans="1:8" ht="30">
      <c r="A144" s="10">
        <v>421500</v>
      </c>
      <c r="B144" s="1">
        <v>66511170</v>
      </c>
      <c r="C144" s="5" t="s">
        <v>686</v>
      </c>
      <c r="D144" s="1" t="s">
        <v>38</v>
      </c>
      <c r="E144" s="1" t="s">
        <v>39</v>
      </c>
      <c r="F144" s="1">
        <v>374000</v>
      </c>
      <c r="G144" s="1">
        <f t="shared" si="4"/>
        <v>374000</v>
      </c>
      <c r="H144" s="1">
        <v>1</v>
      </c>
    </row>
    <row r="145" spans="1:8" ht="15">
      <c r="A145" s="10">
        <v>422200</v>
      </c>
      <c r="B145" s="1">
        <v>79991200</v>
      </c>
      <c r="C145" s="5" t="s">
        <v>862</v>
      </c>
      <c r="D145" s="1" t="s">
        <v>38</v>
      </c>
      <c r="E145" s="1" t="s">
        <v>39</v>
      </c>
      <c r="F145" s="1">
        <v>1000000</v>
      </c>
      <c r="G145" s="1">
        <f t="shared" si="4"/>
        <v>1000000</v>
      </c>
      <c r="H145" s="1">
        <v>1</v>
      </c>
    </row>
    <row r="146" spans="1:8" ht="30">
      <c r="A146" s="10">
        <v>423100</v>
      </c>
      <c r="B146" s="1">
        <v>92511110</v>
      </c>
      <c r="C146" s="5" t="s">
        <v>1075</v>
      </c>
      <c r="D146" s="1" t="s">
        <v>28</v>
      </c>
      <c r="E146" s="1" t="s">
        <v>39</v>
      </c>
      <c r="F146" s="1">
        <v>500000</v>
      </c>
      <c r="G146" s="1">
        <f t="shared" si="4"/>
        <v>500000</v>
      </c>
      <c r="H146" s="1">
        <v>1</v>
      </c>
    </row>
    <row r="147" spans="1:8" ht="30">
      <c r="A147" s="10">
        <v>423200</v>
      </c>
      <c r="B147" s="1">
        <v>72261160</v>
      </c>
      <c r="C147" s="5" t="s">
        <v>1076</v>
      </c>
      <c r="D147" s="1" t="s">
        <v>38</v>
      </c>
      <c r="E147" s="1" t="s">
        <v>39</v>
      </c>
      <c r="F147" s="1">
        <v>180000</v>
      </c>
      <c r="G147" s="1">
        <f t="shared" si="4"/>
        <v>180000</v>
      </c>
      <c r="H147" s="1">
        <v>1</v>
      </c>
    </row>
    <row r="148" spans="1:8" ht="30">
      <c r="A148" s="10"/>
      <c r="B148" s="1">
        <v>72261160</v>
      </c>
      <c r="C148" s="5" t="s">
        <v>1077</v>
      </c>
      <c r="D148" s="1" t="s">
        <v>28</v>
      </c>
      <c r="E148" s="1" t="s">
        <v>39</v>
      </c>
      <c r="F148" s="1">
        <v>252000</v>
      </c>
      <c r="G148" s="1">
        <f t="shared" si="4"/>
        <v>252000</v>
      </c>
      <c r="H148" s="1">
        <v>1</v>
      </c>
    </row>
    <row r="149" spans="1:8" ht="30">
      <c r="A149" s="10">
        <v>423400</v>
      </c>
      <c r="B149" s="1">
        <v>79821200</v>
      </c>
      <c r="C149" s="5" t="s">
        <v>1078</v>
      </c>
      <c r="D149" s="1" t="s">
        <v>28</v>
      </c>
      <c r="E149" s="1" t="s">
        <v>16</v>
      </c>
      <c r="F149" s="1">
        <v>35350</v>
      </c>
      <c r="G149" s="1">
        <f t="shared" si="4"/>
        <v>282800</v>
      </c>
      <c r="H149" s="1">
        <v>8</v>
      </c>
    </row>
    <row r="150" spans="1:8" ht="45">
      <c r="A150" s="10"/>
      <c r="B150" s="1">
        <v>79821200</v>
      </c>
      <c r="C150" s="5" t="s">
        <v>1079</v>
      </c>
      <c r="D150" s="1" t="s">
        <v>28</v>
      </c>
      <c r="E150" s="1" t="s">
        <v>16</v>
      </c>
      <c r="F150" s="1">
        <v>2500</v>
      </c>
      <c r="G150" s="1">
        <f t="shared" si="4"/>
        <v>50000</v>
      </c>
      <c r="H150" s="1">
        <v>20</v>
      </c>
    </row>
    <row r="151" spans="1:8" ht="30">
      <c r="A151" s="10"/>
      <c r="B151" s="1">
        <v>79821200</v>
      </c>
      <c r="C151" s="5" t="s">
        <v>1080</v>
      </c>
      <c r="D151" s="1" t="s">
        <v>28</v>
      </c>
      <c r="E151" s="1" t="s">
        <v>16</v>
      </c>
      <c r="F151" s="1">
        <v>1720</v>
      </c>
      <c r="G151" s="1">
        <f t="shared" si="4"/>
        <v>17200</v>
      </c>
      <c r="H151" s="1">
        <v>10</v>
      </c>
    </row>
    <row r="152" spans="1:8" ht="30">
      <c r="A152" s="10"/>
      <c r="B152" s="1">
        <v>79821200</v>
      </c>
      <c r="C152" s="5" t="s">
        <v>1081</v>
      </c>
      <c r="D152" s="1" t="s">
        <v>28</v>
      </c>
      <c r="E152" s="1" t="s">
        <v>16</v>
      </c>
      <c r="F152" s="1">
        <v>800</v>
      </c>
      <c r="G152" s="1">
        <f t="shared" si="4"/>
        <v>40000</v>
      </c>
      <c r="H152" s="1">
        <v>50</v>
      </c>
    </row>
    <row r="153" spans="1:8" ht="15">
      <c r="A153" s="10">
        <v>423700</v>
      </c>
      <c r="B153" s="1">
        <v>79111200</v>
      </c>
      <c r="C153" s="5" t="s">
        <v>687</v>
      </c>
      <c r="D153" s="1" t="s">
        <v>38</v>
      </c>
      <c r="E153" s="1" t="s">
        <v>39</v>
      </c>
      <c r="F153" s="1">
        <v>1000000</v>
      </c>
      <c r="G153" s="1">
        <f t="shared" si="4"/>
        <v>1000000</v>
      </c>
      <c r="H153" s="1">
        <v>1</v>
      </c>
    </row>
    <row r="154" spans="1:8" ht="30">
      <c r="A154" s="10">
        <v>424100</v>
      </c>
      <c r="B154" s="1">
        <v>76131100</v>
      </c>
      <c r="C154" s="5" t="s">
        <v>1082</v>
      </c>
      <c r="D154" s="1" t="s">
        <v>38</v>
      </c>
      <c r="E154" s="1" t="s">
        <v>39</v>
      </c>
      <c r="F154" s="1">
        <v>24000</v>
      </c>
      <c r="G154" s="1">
        <f t="shared" si="4"/>
        <v>24000</v>
      </c>
      <c r="H154" s="1">
        <v>1</v>
      </c>
    </row>
    <row r="155" spans="1:8" ht="30">
      <c r="A155" s="10"/>
      <c r="B155" s="1">
        <v>76131100</v>
      </c>
      <c r="C155" s="5" t="s">
        <v>688</v>
      </c>
      <c r="D155" s="1" t="s">
        <v>15</v>
      </c>
      <c r="E155" s="1" t="s">
        <v>39</v>
      </c>
      <c r="F155" s="1">
        <v>77900</v>
      </c>
      <c r="G155" s="1">
        <f t="shared" si="4"/>
        <v>77900</v>
      </c>
      <c r="H155" s="1">
        <v>1</v>
      </c>
    </row>
    <row r="156" spans="1:8" ht="30">
      <c r="A156" s="10"/>
      <c r="B156" s="1">
        <v>79711110</v>
      </c>
      <c r="C156" s="5" t="s">
        <v>865</v>
      </c>
      <c r="D156" s="1" t="s">
        <v>38</v>
      </c>
      <c r="E156" s="1" t="s">
        <v>39</v>
      </c>
      <c r="F156" s="1">
        <v>60000</v>
      </c>
      <c r="G156" s="1">
        <f t="shared" si="4"/>
        <v>60000</v>
      </c>
      <c r="H156" s="1">
        <v>1</v>
      </c>
    </row>
    <row r="157" spans="1:8" ht="15">
      <c r="A157" s="10"/>
      <c r="B157" s="1">
        <v>79991160</v>
      </c>
      <c r="C157" s="5" t="s">
        <v>689</v>
      </c>
      <c r="D157" s="1" t="s">
        <v>28</v>
      </c>
      <c r="E157" s="1" t="s">
        <v>39</v>
      </c>
      <c r="F157" s="1">
        <v>500000</v>
      </c>
      <c r="G157" s="1">
        <f t="shared" si="4"/>
        <v>500000</v>
      </c>
      <c r="H157" s="1">
        <v>1</v>
      </c>
    </row>
    <row r="158" spans="1:8" ht="30">
      <c r="A158" s="10">
        <v>425200</v>
      </c>
      <c r="B158" s="1">
        <v>50111170</v>
      </c>
      <c r="C158" s="5" t="s">
        <v>1083</v>
      </c>
      <c r="D158" s="1" t="s">
        <v>28</v>
      </c>
      <c r="E158" s="1" t="s">
        <v>39</v>
      </c>
      <c r="F158" s="1">
        <v>500000</v>
      </c>
      <c r="G158" s="1">
        <f t="shared" si="4"/>
        <v>500000</v>
      </c>
      <c r="H158" s="1">
        <v>1</v>
      </c>
    </row>
    <row r="159" spans="1:8" ht="30">
      <c r="A159" s="10"/>
      <c r="B159" s="1">
        <v>50111170</v>
      </c>
      <c r="C159" s="5" t="s">
        <v>1084</v>
      </c>
      <c r="D159" s="1" t="s">
        <v>28</v>
      </c>
      <c r="E159" s="1" t="s">
        <v>39</v>
      </c>
      <c r="F159" s="1">
        <v>500000</v>
      </c>
      <c r="G159" s="1">
        <f t="shared" si="4"/>
        <v>500000</v>
      </c>
      <c r="H159" s="1">
        <v>1</v>
      </c>
    </row>
    <row r="160" spans="1:8" ht="30">
      <c r="A160" s="10"/>
      <c r="B160" s="1">
        <v>50111170</v>
      </c>
      <c r="C160" s="5" t="s">
        <v>1085</v>
      </c>
      <c r="D160" s="1" t="s">
        <v>28</v>
      </c>
      <c r="E160" s="1" t="s">
        <v>39</v>
      </c>
      <c r="F160" s="1">
        <v>450000</v>
      </c>
      <c r="G160" s="1">
        <f t="shared" si="4"/>
        <v>450000</v>
      </c>
      <c r="H160" s="1">
        <v>1</v>
      </c>
    </row>
    <row r="161" spans="1:8" ht="30">
      <c r="A161" s="10"/>
      <c r="B161" s="1">
        <v>50111170</v>
      </c>
      <c r="C161" s="5" t="s">
        <v>1086</v>
      </c>
      <c r="D161" s="1" t="s">
        <v>28</v>
      </c>
      <c r="E161" s="1" t="s">
        <v>39</v>
      </c>
      <c r="F161" s="1">
        <v>450000</v>
      </c>
      <c r="G161" s="1">
        <f t="shared" si="4"/>
        <v>450000</v>
      </c>
      <c r="H161" s="1">
        <v>1</v>
      </c>
    </row>
    <row r="162" spans="1:8" ht="30">
      <c r="A162" s="10"/>
      <c r="B162" s="1">
        <v>50111170</v>
      </c>
      <c r="C162" s="5" t="s">
        <v>1087</v>
      </c>
      <c r="D162" s="1" t="s">
        <v>28</v>
      </c>
      <c r="E162" s="1" t="s">
        <v>39</v>
      </c>
      <c r="F162" s="1">
        <v>450000</v>
      </c>
      <c r="G162" s="1">
        <f t="shared" si="4"/>
        <v>450000</v>
      </c>
      <c r="H162" s="1">
        <v>1</v>
      </c>
    </row>
    <row r="163" spans="1:8" ht="30">
      <c r="A163" s="10"/>
      <c r="B163" s="1">
        <v>50111170</v>
      </c>
      <c r="C163" s="5" t="s">
        <v>1088</v>
      </c>
      <c r="D163" s="1" t="s">
        <v>28</v>
      </c>
      <c r="E163" s="1" t="s">
        <v>39</v>
      </c>
      <c r="F163" s="1">
        <v>384000</v>
      </c>
      <c r="G163" s="1">
        <f t="shared" si="4"/>
        <v>384000</v>
      </c>
      <c r="H163" s="1">
        <v>1</v>
      </c>
    </row>
    <row r="164" spans="1:8" ht="30">
      <c r="A164" s="10"/>
      <c r="B164" s="1">
        <v>50111170</v>
      </c>
      <c r="C164" s="5" t="s">
        <v>1089</v>
      </c>
      <c r="D164" s="1" t="s">
        <v>28</v>
      </c>
      <c r="E164" s="1" t="s">
        <v>39</v>
      </c>
      <c r="F164" s="1">
        <v>383000</v>
      </c>
      <c r="G164" s="1">
        <f t="shared" si="4"/>
        <v>383000</v>
      </c>
      <c r="H164" s="1">
        <v>1</v>
      </c>
    </row>
    <row r="165" spans="1:8" ht="30">
      <c r="A165" s="10"/>
      <c r="B165" s="1">
        <v>50111170</v>
      </c>
      <c r="C165" s="5" t="s">
        <v>1090</v>
      </c>
      <c r="D165" s="1" t="s">
        <v>28</v>
      </c>
      <c r="E165" s="1" t="s">
        <v>39</v>
      </c>
      <c r="F165" s="1">
        <v>383000</v>
      </c>
      <c r="G165" s="1">
        <f t="shared" si="4"/>
        <v>383000</v>
      </c>
      <c r="H165" s="1">
        <v>1</v>
      </c>
    </row>
    <row r="166" spans="1:8" ht="45">
      <c r="A166" s="10"/>
      <c r="B166" s="1">
        <v>50311120</v>
      </c>
      <c r="C166" s="5" t="s">
        <v>1091</v>
      </c>
      <c r="D166" s="1" t="s">
        <v>28</v>
      </c>
      <c r="E166" s="1" t="s">
        <v>39</v>
      </c>
      <c r="F166" s="1">
        <v>1400000</v>
      </c>
      <c r="G166" s="1">
        <f t="shared" si="4"/>
        <v>1400000</v>
      </c>
      <c r="H166" s="1">
        <v>1</v>
      </c>
    </row>
    <row r="167" spans="1:8" ht="45">
      <c r="A167" s="10"/>
      <c r="B167" s="1">
        <v>50311120</v>
      </c>
      <c r="C167" s="5" t="s">
        <v>1092</v>
      </c>
      <c r="D167" s="1" t="s">
        <v>28</v>
      </c>
      <c r="E167" s="1" t="s">
        <v>39</v>
      </c>
      <c r="F167" s="1">
        <v>776000</v>
      </c>
      <c r="G167" s="1">
        <f t="shared" si="4"/>
        <v>776000</v>
      </c>
      <c r="H167" s="1">
        <v>1</v>
      </c>
    </row>
    <row r="168" spans="1:8" ht="45">
      <c r="A168" s="10"/>
      <c r="B168" s="1">
        <v>50311120</v>
      </c>
      <c r="C168" s="5" t="s">
        <v>1093</v>
      </c>
      <c r="D168" s="1" t="s">
        <v>28</v>
      </c>
      <c r="E168" s="1" t="s">
        <v>39</v>
      </c>
      <c r="F168" s="1">
        <v>75000</v>
      </c>
      <c r="G168" s="1">
        <f t="shared" si="4"/>
        <v>75000</v>
      </c>
      <c r="H168" s="1">
        <v>1</v>
      </c>
    </row>
    <row r="169" spans="1:8" ht="45">
      <c r="A169" s="10"/>
      <c r="B169" s="1">
        <v>50311120</v>
      </c>
      <c r="C169" s="5" t="s">
        <v>1094</v>
      </c>
      <c r="D169" s="1" t="s">
        <v>28</v>
      </c>
      <c r="E169" s="1" t="s">
        <v>39</v>
      </c>
      <c r="F169" s="1">
        <v>75000</v>
      </c>
      <c r="G169" s="1">
        <f t="shared" si="4"/>
        <v>75000</v>
      </c>
      <c r="H169" s="1">
        <v>1</v>
      </c>
    </row>
    <row r="170" spans="1:8" ht="45">
      <c r="A170" s="10"/>
      <c r="B170" s="1">
        <v>50531200</v>
      </c>
      <c r="C170" s="5" t="s">
        <v>1095</v>
      </c>
      <c r="D170" s="1" t="s">
        <v>28</v>
      </c>
      <c r="E170" s="1" t="s">
        <v>39</v>
      </c>
      <c r="F170" s="1">
        <v>400000</v>
      </c>
      <c r="G170" s="1">
        <f t="shared" si="4"/>
        <v>400000</v>
      </c>
      <c r="H170" s="1">
        <v>1</v>
      </c>
    </row>
    <row r="171" spans="1:8" ht="45">
      <c r="A171" s="10"/>
      <c r="B171" s="1">
        <v>50531200</v>
      </c>
      <c r="C171" s="5" t="s">
        <v>1096</v>
      </c>
      <c r="D171" s="1" t="s">
        <v>28</v>
      </c>
      <c r="E171" s="1" t="s">
        <v>39</v>
      </c>
      <c r="F171" s="1">
        <v>60000</v>
      </c>
      <c r="G171" s="1">
        <f t="shared" si="4"/>
        <v>60000</v>
      </c>
      <c r="H171" s="1">
        <v>1</v>
      </c>
    </row>
    <row r="172" spans="1:8" ht="45">
      <c r="A172" s="10"/>
      <c r="B172" s="1">
        <v>50531200</v>
      </c>
      <c r="C172" s="5" t="s">
        <v>1097</v>
      </c>
      <c r="D172" s="1" t="s">
        <v>28</v>
      </c>
      <c r="E172" s="1" t="s">
        <v>39</v>
      </c>
      <c r="F172" s="1">
        <v>40000</v>
      </c>
      <c r="G172" s="1">
        <f t="shared" si="4"/>
        <v>40000</v>
      </c>
      <c r="H172" s="1">
        <v>1</v>
      </c>
    </row>
    <row r="173" spans="1:8" ht="39.75" customHeight="1">
      <c r="A173" s="9" t="s">
        <v>698</v>
      </c>
      <c r="B173" s="9"/>
      <c r="C173" s="9"/>
      <c r="D173" s="9"/>
      <c r="E173" s="9"/>
      <c r="F173" s="9"/>
      <c r="G173" s="6">
        <f>SUM(G174+G205)</f>
        <v>852200</v>
      </c>
      <c r="H173" s="6"/>
    </row>
    <row r="174" spans="1:8" ht="15">
      <c r="A174" s="8" t="s">
        <v>13</v>
      </c>
      <c r="B174" s="8"/>
      <c r="C174" s="8"/>
      <c r="D174" s="8"/>
      <c r="E174" s="8"/>
      <c r="F174" s="8"/>
      <c r="G174" s="3">
        <f>SUM(G175:G204)</f>
        <v>207200</v>
      </c>
      <c r="H174" s="3"/>
    </row>
    <row r="175" spans="1:8" ht="15">
      <c r="A175" s="10">
        <v>426100</v>
      </c>
      <c r="B175" s="1">
        <v>22811150</v>
      </c>
      <c r="C175" s="5" t="s">
        <v>43</v>
      </c>
      <c r="D175" s="1" t="s">
        <v>15</v>
      </c>
      <c r="E175" s="1" t="s">
        <v>16</v>
      </c>
      <c r="F175" s="1">
        <v>120</v>
      </c>
      <c r="G175" s="1">
        <f aca="true" t="shared" si="5" ref="G175:G204">F175*H175</f>
        <v>600</v>
      </c>
      <c r="H175" s="1">
        <v>5</v>
      </c>
    </row>
    <row r="176" spans="1:8" ht="15">
      <c r="A176" s="10"/>
      <c r="B176" s="1">
        <v>22851500</v>
      </c>
      <c r="C176" s="5" t="s">
        <v>1049</v>
      </c>
      <c r="D176" s="1" t="s">
        <v>15</v>
      </c>
      <c r="E176" s="1" t="s">
        <v>16</v>
      </c>
      <c r="F176" s="1">
        <v>2300</v>
      </c>
      <c r="G176" s="1">
        <f t="shared" si="5"/>
        <v>2300</v>
      </c>
      <c r="H176" s="1">
        <v>1</v>
      </c>
    </row>
    <row r="177" spans="1:8" ht="15">
      <c r="A177" s="10"/>
      <c r="B177" s="1">
        <v>30192128</v>
      </c>
      <c r="C177" s="5" t="s">
        <v>78</v>
      </c>
      <c r="D177" s="1" t="s">
        <v>15</v>
      </c>
      <c r="E177" s="1" t="s">
        <v>16</v>
      </c>
      <c r="F177" s="1">
        <v>140</v>
      </c>
      <c r="G177" s="1">
        <f t="shared" si="5"/>
        <v>5600</v>
      </c>
      <c r="H177" s="1">
        <v>40</v>
      </c>
    </row>
    <row r="178" spans="1:8" ht="15">
      <c r="A178" s="10"/>
      <c r="B178" s="1">
        <v>30197231</v>
      </c>
      <c r="C178" s="5" t="s">
        <v>92</v>
      </c>
      <c r="D178" s="1" t="s">
        <v>15</v>
      </c>
      <c r="E178" s="1" t="s">
        <v>16</v>
      </c>
      <c r="F178" s="1">
        <v>50</v>
      </c>
      <c r="G178" s="1">
        <f t="shared" si="5"/>
        <v>1000</v>
      </c>
      <c r="H178" s="1">
        <v>20</v>
      </c>
    </row>
    <row r="179" spans="1:8" ht="15">
      <c r="A179" s="10"/>
      <c r="B179" s="1">
        <v>30197232</v>
      </c>
      <c r="C179" s="5" t="s">
        <v>93</v>
      </c>
      <c r="D179" s="1" t="s">
        <v>15</v>
      </c>
      <c r="E179" s="1" t="s">
        <v>16</v>
      </c>
      <c r="F179" s="1">
        <v>40</v>
      </c>
      <c r="G179" s="1">
        <f t="shared" si="5"/>
        <v>1600</v>
      </c>
      <c r="H179" s="1">
        <v>40</v>
      </c>
    </row>
    <row r="180" spans="1:8" ht="15">
      <c r="A180" s="10"/>
      <c r="B180" s="1">
        <v>30197234</v>
      </c>
      <c r="C180" s="5" t="s">
        <v>95</v>
      </c>
      <c r="D180" s="1" t="s">
        <v>15</v>
      </c>
      <c r="E180" s="1" t="s">
        <v>16</v>
      </c>
      <c r="F180" s="1">
        <v>600</v>
      </c>
      <c r="G180" s="1">
        <f t="shared" si="5"/>
        <v>3000</v>
      </c>
      <c r="H180" s="1">
        <v>5</v>
      </c>
    </row>
    <row r="181" spans="1:8" ht="15">
      <c r="A181" s="10"/>
      <c r="B181" s="1">
        <v>30197235</v>
      </c>
      <c r="C181" s="5" t="s">
        <v>628</v>
      </c>
      <c r="D181" s="1" t="s">
        <v>15</v>
      </c>
      <c r="E181" s="1" t="s">
        <v>16</v>
      </c>
      <c r="F181" s="1">
        <v>70</v>
      </c>
      <c r="G181" s="1">
        <f t="shared" si="5"/>
        <v>350</v>
      </c>
      <c r="H181" s="1">
        <v>5</v>
      </c>
    </row>
    <row r="182" spans="1:8" ht="15">
      <c r="A182" s="10"/>
      <c r="B182" s="1">
        <v>30197622</v>
      </c>
      <c r="C182" s="5" t="s">
        <v>100</v>
      </c>
      <c r="D182" s="1" t="s">
        <v>15</v>
      </c>
      <c r="E182" s="1" t="s">
        <v>29</v>
      </c>
      <c r="F182" s="1">
        <v>600</v>
      </c>
      <c r="G182" s="1">
        <f t="shared" si="5"/>
        <v>111900</v>
      </c>
      <c r="H182" s="1">
        <v>186.5</v>
      </c>
    </row>
    <row r="183" spans="1:8" ht="15">
      <c r="A183" s="10"/>
      <c r="B183" s="1">
        <v>30199420</v>
      </c>
      <c r="C183" s="5" t="s">
        <v>630</v>
      </c>
      <c r="D183" s="1" t="s">
        <v>15</v>
      </c>
      <c r="E183" s="1" t="s">
        <v>16</v>
      </c>
      <c r="F183" s="1">
        <v>110</v>
      </c>
      <c r="G183" s="1">
        <f t="shared" si="5"/>
        <v>3850</v>
      </c>
      <c r="H183" s="1">
        <v>35</v>
      </c>
    </row>
    <row r="184" spans="1:8" ht="15">
      <c r="A184" s="10"/>
      <c r="B184" s="1">
        <v>30199792</v>
      </c>
      <c r="C184" s="5" t="s">
        <v>632</v>
      </c>
      <c r="D184" s="1" t="s">
        <v>15</v>
      </c>
      <c r="E184" s="1" t="s">
        <v>16</v>
      </c>
      <c r="F184" s="1">
        <v>400</v>
      </c>
      <c r="G184" s="1">
        <f t="shared" si="5"/>
        <v>2000</v>
      </c>
      <c r="H184" s="1">
        <v>5</v>
      </c>
    </row>
    <row r="185" spans="1:8" ht="15">
      <c r="A185" s="10"/>
      <c r="B185" s="1">
        <v>30234300</v>
      </c>
      <c r="C185" s="5" t="s">
        <v>633</v>
      </c>
      <c r="D185" s="1" t="s">
        <v>15</v>
      </c>
      <c r="E185" s="1" t="s">
        <v>16</v>
      </c>
      <c r="F185" s="1">
        <v>70</v>
      </c>
      <c r="G185" s="1">
        <f t="shared" si="5"/>
        <v>1400</v>
      </c>
      <c r="H185" s="1">
        <v>20</v>
      </c>
    </row>
    <row r="186" spans="1:8" ht="15">
      <c r="A186" s="10"/>
      <c r="B186" s="1">
        <v>30234400</v>
      </c>
      <c r="C186" s="5" t="s">
        <v>115</v>
      </c>
      <c r="D186" s="1" t="s">
        <v>15</v>
      </c>
      <c r="E186" s="1" t="s">
        <v>16</v>
      </c>
      <c r="F186" s="1">
        <v>110</v>
      </c>
      <c r="G186" s="1">
        <f t="shared" si="5"/>
        <v>2200</v>
      </c>
      <c r="H186" s="1">
        <v>20</v>
      </c>
    </row>
    <row r="187" spans="1:8" ht="15">
      <c r="A187" s="10">
        <v>426700</v>
      </c>
      <c r="B187" s="1">
        <v>18421130</v>
      </c>
      <c r="C187" s="5" t="s">
        <v>640</v>
      </c>
      <c r="D187" s="1" t="s">
        <v>15</v>
      </c>
      <c r="E187" s="1" t="s">
        <v>385</v>
      </c>
      <c r="F187" s="1">
        <v>200</v>
      </c>
      <c r="G187" s="1">
        <f t="shared" si="5"/>
        <v>2000</v>
      </c>
      <c r="H187" s="1">
        <v>10</v>
      </c>
    </row>
    <row r="188" spans="1:8" ht="15">
      <c r="A188" s="10"/>
      <c r="B188" s="1">
        <v>19641000</v>
      </c>
      <c r="C188" s="5" t="s">
        <v>382</v>
      </c>
      <c r="D188" s="1" t="s">
        <v>15</v>
      </c>
      <c r="E188" s="1" t="s">
        <v>16</v>
      </c>
      <c r="F188" s="1">
        <v>25</v>
      </c>
      <c r="G188" s="1">
        <f t="shared" si="5"/>
        <v>1250</v>
      </c>
      <c r="H188" s="1">
        <v>50</v>
      </c>
    </row>
    <row r="189" spans="1:8" ht="15">
      <c r="A189" s="10"/>
      <c r="B189" s="1">
        <v>31531100</v>
      </c>
      <c r="C189" s="5" t="s">
        <v>645</v>
      </c>
      <c r="D189" s="1" t="s">
        <v>15</v>
      </c>
      <c r="E189" s="1" t="s">
        <v>16</v>
      </c>
      <c r="F189" s="1">
        <v>95</v>
      </c>
      <c r="G189" s="1">
        <f t="shared" si="5"/>
        <v>950</v>
      </c>
      <c r="H189" s="1">
        <v>10</v>
      </c>
    </row>
    <row r="190" spans="1:8" ht="15">
      <c r="A190" s="10"/>
      <c r="B190" s="1">
        <v>31531100</v>
      </c>
      <c r="C190" s="5" t="s">
        <v>645</v>
      </c>
      <c r="D190" s="1" t="s">
        <v>15</v>
      </c>
      <c r="E190" s="1" t="s">
        <v>16</v>
      </c>
      <c r="F190" s="1">
        <v>1200</v>
      </c>
      <c r="G190" s="1">
        <f t="shared" si="5"/>
        <v>6000</v>
      </c>
      <c r="H190" s="1">
        <v>5</v>
      </c>
    </row>
    <row r="191" spans="1:8" ht="15">
      <c r="A191" s="10"/>
      <c r="B191" s="1">
        <v>31685000</v>
      </c>
      <c r="C191" s="5" t="s">
        <v>157</v>
      </c>
      <c r="D191" s="1" t="s">
        <v>15</v>
      </c>
      <c r="E191" s="1" t="s">
        <v>16</v>
      </c>
      <c r="F191" s="1">
        <v>2810</v>
      </c>
      <c r="G191" s="1">
        <f t="shared" si="5"/>
        <v>5620</v>
      </c>
      <c r="H191" s="1">
        <v>2</v>
      </c>
    </row>
    <row r="192" spans="1:8" ht="15">
      <c r="A192" s="10"/>
      <c r="B192" s="1">
        <v>33761100</v>
      </c>
      <c r="C192" s="5" t="s">
        <v>650</v>
      </c>
      <c r="D192" s="1" t="s">
        <v>15</v>
      </c>
      <c r="E192" s="1" t="s">
        <v>16</v>
      </c>
      <c r="F192" s="1">
        <v>120</v>
      </c>
      <c r="G192" s="1">
        <f t="shared" si="5"/>
        <v>9480</v>
      </c>
      <c r="H192" s="1">
        <v>79</v>
      </c>
    </row>
    <row r="193" spans="1:8" ht="15">
      <c r="A193" s="10"/>
      <c r="B193" s="1">
        <v>33761600</v>
      </c>
      <c r="C193" s="5" t="s">
        <v>651</v>
      </c>
      <c r="D193" s="1" t="s">
        <v>15</v>
      </c>
      <c r="E193" s="1" t="s">
        <v>16</v>
      </c>
      <c r="F193" s="1">
        <v>300</v>
      </c>
      <c r="G193" s="1">
        <f t="shared" si="5"/>
        <v>3000</v>
      </c>
      <c r="H193" s="1">
        <v>10</v>
      </c>
    </row>
    <row r="194" spans="1:8" ht="15">
      <c r="A194" s="10"/>
      <c r="B194" s="1">
        <v>39224330</v>
      </c>
      <c r="C194" s="5" t="s">
        <v>1062</v>
      </c>
      <c r="D194" s="1" t="s">
        <v>15</v>
      </c>
      <c r="E194" s="1" t="s">
        <v>16</v>
      </c>
      <c r="F194" s="1">
        <v>700</v>
      </c>
      <c r="G194" s="1">
        <f t="shared" si="5"/>
        <v>1400</v>
      </c>
      <c r="H194" s="1">
        <v>2</v>
      </c>
    </row>
    <row r="195" spans="1:8" ht="15">
      <c r="A195" s="10"/>
      <c r="B195" s="1">
        <v>39224341</v>
      </c>
      <c r="C195" s="5" t="s">
        <v>656</v>
      </c>
      <c r="D195" s="1" t="s">
        <v>15</v>
      </c>
      <c r="E195" s="1" t="s">
        <v>16</v>
      </c>
      <c r="F195" s="1">
        <v>3420</v>
      </c>
      <c r="G195" s="1">
        <f t="shared" si="5"/>
        <v>6840</v>
      </c>
      <c r="H195" s="1">
        <v>2</v>
      </c>
    </row>
    <row r="196" spans="1:8" ht="15">
      <c r="A196" s="10"/>
      <c r="B196" s="1">
        <v>39513200</v>
      </c>
      <c r="C196" s="5" t="s">
        <v>159</v>
      </c>
      <c r="D196" s="1" t="s">
        <v>15</v>
      </c>
      <c r="E196" s="1" t="s">
        <v>16</v>
      </c>
      <c r="F196" s="1">
        <v>120</v>
      </c>
      <c r="G196" s="1">
        <f t="shared" si="5"/>
        <v>7200</v>
      </c>
      <c r="H196" s="1">
        <v>60</v>
      </c>
    </row>
    <row r="197" spans="1:8" ht="15">
      <c r="A197" s="10"/>
      <c r="B197" s="1">
        <v>39831100</v>
      </c>
      <c r="C197" s="5" t="s">
        <v>1098</v>
      </c>
      <c r="D197" s="1" t="s">
        <v>15</v>
      </c>
      <c r="E197" s="1" t="s">
        <v>16</v>
      </c>
      <c r="F197" s="1">
        <v>365</v>
      </c>
      <c r="G197" s="1">
        <f t="shared" si="5"/>
        <v>1825</v>
      </c>
      <c r="H197" s="1">
        <v>5</v>
      </c>
    </row>
    <row r="198" spans="1:8" ht="15">
      <c r="A198" s="10"/>
      <c r="B198" s="1">
        <v>39831241</v>
      </c>
      <c r="C198" s="5" t="s">
        <v>1063</v>
      </c>
      <c r="D198" s="1" t="s">
        <v>15</v>
      </c>
      <c r="E198" s="1" t="s">
        <v>16</v>
      </c>
      <c r="F198" s="1">
        <v>205</v>
      </c>
      <c r="G198" s="1">
        <f t="shared" si="5"/>
        <v>2255</v>
      </c>
      <c r="H198" s="1">
        <v>11</v>
      </c>
    </row>
    <row r="199" spans="1:8" ht="15">
      <c r="A199" s="10"/>
      <c r="B199" s="1">
        <v>39831246</v>
      </c>
      <c r="C199" s="5" t="s">
        <v>1099</v>
      </c>
      <c r="D199" s="1" t="s">
        <v>15</v>
      </c>
      <c r="E199" s="1" t="s">
        <v>16</v>
      </c>
      <c r="F199" s="1">
        <v>1300</v>
      </c>
      <c r="G199" s="1">
        <f t="shared" si="5"/>
        <v>3900</v>
      </c>
      <c r="H199" s="1">
        <v>3</v>
      </c>
    </row>
    <row r="200" spans="1:8" ht="30">
      <c r="A200" s="10"/>
      <c r="B200" s="1">
        <v>39831247</v>
      </c>
      <c r="C200" s="5" t="s">
        <v>840</v>
      </c>
      <c r="D200" s="1" t="s">
        <v>15</v>
      </c>
      <c r="E200" s="1" t="s">
        <v>36</v>
      </c>
      <c r="F200" s="1">
        <v>100</v>
      </c>
      <c r="G200" s="1">
        <f t="shared" si="5"/>
        <v>2000</v>
      </c>
      <c r="H200" s="1">
        <v>20</v>
      </c>
    </row>
    <row r="201" spans="1:8" ht="15">
      <c r="A201" s="10"/>
      <c r="B201" s="1">
        <v>39831272</v>
      </c>
      <c r="C201" s="5" t="s">
        <v>1064</v>
      </c>
      <c r="D201" s="1" t="s">
        <v>15</v>
      </c>
      <c r="E201" s="1" t="s">
        <v>16</v>
      </c>
      <c r="F201" s="1">
        <v>90</v>
      </c>
      <c r="G201" s="1">
        <f t="shared" si="5"/>
        <v>450</v>
      </c>
      <c r="H201" s="1">
        <v>5</v>
      </c>
    </row>
    <row r="202" spans="1:8" ht="15">
      <c r="A202" s="10"/>
      <c r="B202" s="1">
        <v>39831276</v>
      </c>
      <c r="C202" s="5" t="s">
        <v>660</v>
      </c>
      <c r="D202" s="1" t="s">
        <v>15</v>
      </c>
      <c r="E202" s="1" t="s">
        <v>16</v>
      </c>
      <c r="F202" s="1">
        <v>970</v>
      </c>
      <c r="G202" s="1">
        <f t="shared" si="5"/>
        <v>9700</v>
      </c>
      <c r="H202" s="1">
        <v>10</v>
      </c>
    </row>
    <row r="203" spans="1:8" ht="15">
      <c r="A203" s="10"/>
      <c r="B203" s="1">
        <v>39831283</v>
      </c>
      <c r="C203" s="5" t="s">
        <v>662</v>
      </c>
      <c r="D203" s="1" t="s">
        <v>15</v>
      </c>
      <c r="E203" s="1" t="s">
        <v>16</v>
      </c>
      <c r="F203" s="1">
        <v>500</v>
      </c>
      <c r="G203" s="1">
        <f t="shared" si="5"/>
        <v>4000</v>
      </c>
      <c r="H203" s="1">
        <v>8</v>
      </c>
    </row>
    <row r="204" spans="1:8" ht="15">
      <c r="A204" s="10"/>
      <c r="B204" s="1">
        <v>39836000</v>
      </c>
      <c r="C204" s="5" t="s">
        <v>664</v>
      </c>
      <c r="D204" s="1" t="s">
        <v>15</v>
      </c>
      <c r="E204" s="1" t="s">
        <v>16</v>
      </c>
      <c r="F204" s="1">
        <v>706</v>
      </c>
      <c r="G204" s="1">
        <f t="shared" si="5"/>
        <v>3530</v>
      </c>
      <c r="H204" s="1">
        <v>5</v>
      </c>
    </row>
    <row r="205" spans="1:8" ht="15">
      <c r="A205" s="8" t="s">
        <v>217</v>
      </c>
      <c r="B205" s="8"/>
      <c r="C205" s="8"/>
      <c r="D205" s="8"/>
      <c r="E205" s="8"/>
      <c r="F205" s="8"/>
      <c r="G205" s="3">
        <f>SUM(G206:G206)</f>
        <v>645000</v>
      </c>
      <c r="H205" s="3"/>
    </row>
    <row r="206" spans="1:8" ht="15">
      <c r="A206" s="10">
        <v>421200</v>
      </c>
      <c r="B206" s="1">
        <v>65311100</v>
      </c>
      <c r="C206" s="5" t="s">
        <v>798</v>
      </c>
      <c r="D206" s="1" t="s">
        <v>38</v>
      </c>
      <c r="E206" s="1" t="s">
        <v>39</v>
      </c>
      <c r="F206" s="1">
        <v>645000</v>
      </c>
      <c r="G206" s="1">
        <f>F206*H206</f>
        <v>645000</v>
      </c>
      <c r="H206" s="1">
        <v>1</v>
      </c>
    </row>
    <row r="207" spans="1:8" ht="39.75" customHeight="1">
      <c r="A207" s="9" t="s">
        <v>260</v>
      </c>
      <c r="B207" s="9"/>
      <c r="C207" s="9"/>
      <c r="D207" s="9"/>
      <c r="E207" s="9"/>
      <c r="F207" s="9"/>
      <c r="G207" s="6">
        <f>SUM(G208)</f>
        <v>4000000</v>
      </c>
      <c r="H207" s="6"/>
    </row>
    <row r="208" spans="1:8" ht="15">
      <c r="A208" s="8" t="s">
        <v>195</v>
      </c>
      <c r="B208" s="8"/>
      <c r="C208" s="8"/>
      <c r="D208" s="8"/>
      <c r="E208" s="8"/>
      <c r="F208" s="8"/>
      <c r="G208" s="3">
        <f>SUM(G209:G209)</f>
        <v>4000000</v>
      </c>
      <c r="H208" s="3"/>
    </row>
    <row r="209" spans="1:8" ht="15">
      <c r="A209" s="10">
        <v>513400</v>
      </c>
      <c r="B209" s="1">
        <v>71241200</v>
      </c>
      <c r="C209" s="5" t="s">
        <v>262</v>
      </c>
      <c r="D209" s="1" t="s">
        <v>233</v>
      </c>
      <c r="E209" s="1" t="s">
        <v>39</v>
      </c>
      <c r="F209" s="1">
        <v>4000000</v>
      </c>
      <c r="G209" s="1">
        <f>F209*H209</f>
        <v>4000000</v>
      </c>
      <c r="H209" s="1">
        <v>1</v>
      </c>
    </row>
    <row r="210" spans="1:8" ht="39.75" customHeight="1">
      <c r="A210" s="9" t="s">
        <v>699</v>
      </c>
      <c r="B210" s="9"/>
      <c r="C210" s="9"/>
      <c r="D210" s="9"/>
      <c r="E210" s="9"/>
      <c r="F210" s="9"/>
      <c r="G210" s="6">
        <f>SUM(G211)</f>
        <v>2000000</v>
      </c>
      <c r="H210" s="6"/>
    </row>
    <row r="211" spans="1:8" ht="15">
      <c r="A211" s="8" t="s">
        <v>217</v>
      </c>
      <c r="B211" s="8"/>
      <c r="C211" s="8"/>
      <c r="D211" s="8"/>
      <c r="E211" s="8"/>
      <c r="F211" s="8"/>
      <c r="G211" s="3">
        <f>SUM(G212:G212)</f>
        <v>2000000</v>
      </c>
      <c r="H211" s="3"/>
    </row>
    <row r="212" spans="1:8" ht="30">
      <c r="A212" s="10">
        <v>421600</v>
      </c>
      <c r="B212" s="1">
        <v>60171100</v>
      </c>
      <c r="C212" s="5" t="s">
        <v>242</v>
      </c>
      <c r="D212" s="1" t="s">
        <v>28</v>
      </c>
      <c r="E212" s="1" t="s">
        <v>39</v>
      </c>
      <c r="F212" s="1">
        <v>2000000</v>
      </c>
      <c r="G212" s="1">
        <f>F212*H212</f>
        <v>2000000</v>
      </c>
      <c r="H212" s="1">
        <v>1</v>
      </c>
    </row>
    <row r="213" spans="1:8" ht="39.75" customHeight="1">
      <c r="A213" s="9" t="s">
        <v>306</v>
      </c>
      <c r="B213" s="9"/>
      <c r="C213" s="9"/>
      <c r="D213" s="9"/>
      <c r="E213" s="9"/>
      <c r="F213" s="9"/>
      <c r="G213" s="6">
        <f>SUM(G214+G216)</f>
        <v>16998300</v>
      </c>
      <c r="H213" s="6"/>
    </row>
    <row r="214" spans="1:8" ht="15">
      <c r="A214" s="8" t="s">
        <v>195</v>
      </c>
      <c r="B214" s="8"/>
      <c r="C214" s="8"/>
      <c r="D214" s="8"/>
      <c r="E214" s="8"/>
      <c r="F214" s="8"/>
      <c r="G214" s="3">
        <f>SUM(G215:G215)</f>
        <v>16665000</v>
      </c>
      <c r="H214" s="3"/>
    </row>
    <row r="215" spans="1:8" ht="30">
      <c r="A215" s="10">
        <v>425100</v>
      </c>
      <c r="B215" s="1">
        <v>45231187</v>
      </c>
      <c r="C215" s="5" t="s">
        <v>307</v>
      </c>
      <c r="D215" s="1" t="s">
        <v>233</v>
      </c>
      <c r="E215" s="1" t="s">
        <v>222</v>
      </c>
      <c r="F215" s="1">
        <v>4166.25</v>
      </c>
      <c r="G215" s="1">
        <f>F215*H215</f>
        <v>16665000</v>
      </c>
      <c r="H215" s="1">
        <v>4000</v>
      </c>
    </row>
    <row r="216" spans="1:8" ht="15">
      <c r="A216" s="8" t="s">
        <v>217</v>
      </c>
      <c r="B216" s="8"/>
      <c r="C216" s="8"/>
      <c r="D216" s="8"/>
      <c r="E216" s="8"/>
      <c r="F216" s="8"/>
      <c r="G216" s="3">
        <f>SUM(G217:G217)</f>
        <v>333300</v>
      </c>
      <c r="H216" s="3"/>
    </row>
    <row r="217" spans="1:8" ht="15">
      <c r="A217" s="10">
        <v>425100</v>
      </c>
      <c r="B217" s="1">
        <v>71351540</v>
      </c>
      <c r="C217" s="5" t="s">
        <v>309</v>
      </c>
      <c r="D217" s="1" t="s">
        <v>233</v>
      </c>
      <c r="E217" s="1" t="s">
        <v>39</v>
      </c>
      <c r="F217" s="1">
        <v>333300</v>
      </c>
      <c r="G217" s="1">
        <f>F217*H217</f>
        <v>333300</v>
      </c>
      <c r="H217" s="1">
        <v>1</v>
      </c>
    </row>
    <row r="218" spans="1:8" ht="39.75" customHeight="1">
      <c r="A218" s="9" t="s">
        <v>397</v>
      </c>
      <c r="B218" s="9"/>
      <c r="C218" s="9"/>
      <c r="D218" s="9"/>
      <c r="E218" s="9"/>
      <c r="F218" s="9"/>
      <c r="G218" s="6">
        <f>SUM(G219)</f>
        <v>225000000</v>
      </c>
      <c r="H218" s="6"/>
    </row>
    <row r="219" spans="1:8" ht="15">
      <c r="A219" s="8" t="s">
        <v>195</v>
      </c>
      <c r="B219" s="8"/>
      <c r="C219" s="8"/>
      <c r="D219" s="8"/>
      <c r="E219" s="8"/>
      <c r="F219" s="8"/>
      <c r="G219" s="3">
        <f>SUM(G220:G220)</f>
        <v>225000000</v>
      </c>
      <c r="H219" s="3"/>
    </row>
    <row r="220" spans="1:8" ht="15">
      <c r="A220" s="10">
        <v>421300</v>
      </c>
      <c r="B220" s="1">
        <v>77311600</v>
      </c>
      <c r="C220" s="5" t="s">
        <v>705</v>
      </c>
      <c r="D220" s="1" t="s">
        <v>233</v>
      </c>
      <c r="E220" s="1" t="s">
        <v>39</v>
      </c>
      <c r="F220" s="1">
        <v>225000000</v>
      </c>
      <c r="G220" s="1">
        <f>F220*H220</f>
        <v>225000000</v>
      </c>
      <c r="H220" s="1">
        <v>1</v>
      </c>
    </row>
    <row r="221" spans="1:8" ht="39.75" customHeight="1">
      <c r="A221" s="9" t="s">
        <v>403</v>
      </c>
      <c r="B221" s="9"/>
      <c r="C221" s="9"/>
      <c r="D221" s="9"/>
      <c r="E221" s="9"/>
      <c r="F221" s="9"/>
      <c r="G221" s="6">
        <f>SUM(G222)</f>
        <v>10000000</v>
      </c>
      <c r="H221" s="6"/>
    </row>
    <row r="222" spans="1:8" ht="15">
      <c r="A222" s="8" t="s">
        <v>217</v>
      </c>
      <c r="B222" s="8"/>
      <c r="C222" s="8"/>
      <c r="D222" s="8"/>
      <c r="E222" s="8"/>
      <c r="F222" s="8"/>
      <c r="G222" s="3">
        <f>SUM(G223:G223)</f>
        <v>10000000</v>
      </c>
      <c r="H222" s="3"/>
    </row>
    <row r="223" spans="1:8" ht="15">
      <c r="A223" s="10">
        <v>421300</v>
      </c>
      <c r="B223" s="1">
        <v>90921300</v>
      </c>
      <c r="C223" s="5" t="s">
        <v>706</v>
      </c>
      <c r="D223" s="1" t="s">
        <v>28</v>
      </c>
      <c r="E223" s="1" t="s">
        <v>39</v>
      </c>
      <c r="F223" s="1">
        <v>10000000</v>
      </c>
      <c r="G223" s="1">
        <f>F223*H223</f>
        <v>10000000</v>
      </c>
      <c r="H223" s="1">
        <v>1</v>
      </c>
    </row>
    <row r="224" spans="1:8" ht="39.75" customHeight="1">
      <c r="A224" s="9" t="s">
        <v>1014</v>
      </c>
      <c r="B224" s="9"/>
      <c r="C224" s="9"/>
      <c r="D224" s="9"/>
      <c r="E224" s="9"/>
      <c r="F224" s="9"/>
      <c r="G224" s="6">
        <f>SUM(G225)</f>
        <v>920000</v>
      </c>
      <c r="H224" s="6"/>
    </row>
    <row r="225" spans="1:8" ht="15">
      <c r="A225" s="8" t="s">
        <v>217</v>
      </c>
      <c r="B225" s="8"/>
      <c r="C225" s="8"/>
      <c r="D225" s="8"/>
      <c r="E225" s="8"/>
      <c r="F225" s="8"/>
      <c r="G225" s="3">
        <f>SUM(G226:G226)</f>
        <v>920000</v>
      </c>
      <c r="H225" s="3"/>
    </row>
    <row r="226" spans="1:8" ht="30">
      <c r="A226" s="10">
        <v>421300</v>
      </c>
      <c r="B226" s="1">
        <v>50761100</v>
      </c>
      <c r="C226" s="5" t="s">
        <v>1015</v>
      </c>
      <c r="D226" s="1" t="s">
        <v>28</v>
      </c>
      <c r="E226" s="1" t="s">
        <v>39</v>
      </c>
      <c r="F226" s="1">
        <v>920000</v>
      </c>
      <c r="G226" s="1">
        <f>F226*H226</f>
        <v>920000</v>
      </c>
      <c r="H226" s="1">
        <v>1</v>
      </c>
    </row>
    <row r="227" spans="1:8" ht="39.75" customHeight="1">
      <c r="A227" s="9" t="s">
        <v>707</v>
      </c>
      <c r="B227" s="9"/>
      <c r="C227" s="9"/>
      <c r="D227" s="9"/>
      <c r="E227" s="9"/>
      <c r="F227" s="9"/>
      <c r="G227" s="6">
        <f>SUM(G228+G231)</f>
        <v>23873000</v>
      </c>
      <c r="H227" s="6"/>
    </row>
    <row r="228" spans="1:8" ht="15">
      <c r="A228" s="8" t="s">
        <v>195</v>
      </c>
      <c r="B228" s="8"/>
      <c r="C228" s="8"/>
      <c r="D228" s="8"/>
      <c r="E228" s="8"/>
      <c r="F228" s="8"/>
      <c r="G228" s="3">
        <f>SUM(G229:G230)</f>
        <v>23404000</v>
      </c>
      <c r="H228" s="3"/>
    </row>
    <row r="229" spans="1:8" ht="30">
      <c r="A229" s="10">
        <v>425100</v>
      </c>
      <c r="B229" s="1">
        <v>45261124</v>
      </c>
      <c r="C229" s="5" t="s">
        <v>1100</v>
      </c>
      <c r="D229" s="1" t="s">
        <v>233</v>
      </c>
      <c r="E229" s="1" t="s">
        <v>39</v>
      </c>
      <c r="F229" s="1">
        <v>14700000</v>
      </c>
      <c r="G229" s="1">
        <f>F229*H229</f>
        <v>14700000</v>
      </c>
      <c r="H229" s="1">
        <v>1</v>
      </c>
    </row>
    <row r="230" spans="1:8" ht="15">
      <c r="A230" s="10"/>
      <c r="B230" s="1">
        <v>45261124</v>
      </c>
      <c r="C230" s="5" t="s">
        <v>708</v>
      </c>
      <c r="D230" s="1" t="s">
        <v>28</v>
      </c>
      <c r="E230" s="1" t="s">
        <v>39</v>
      </c>
      <c r="F230" s="1">
        <v>8704000</v>
      </c>
      <c r="G230" s="1">
        <f>F230*H230</f>
        <v>8704000</v>
      </c>
      <c r="H230" s="1">
        <v>1</v>
      </c>
    </row>
    <row r="231" spans="1:8" ht="15">
      <c r="A231" s="8" t="s">
        <v>217</v>
      </c>
      <c r="B231" s="8"/>
      <c r="C231" s="8"/>
      <c r="D231" s="8"/>
      <c r="E231" s="8"/>
      <c r="F231" s="8"/>
      <c r="G231" s="3">
        <f>SUM(G232:G233)</f>
        <v>469000</v>
      </c>
      <c r="H231" s="3"/>
    </row>
    <row r="232" spans="1:8" ht="15">
      <c r="A232" s="10">
        <v>425100</v>
      </c>
      <c r="B232" s="1">
        <v>71351540</v>
      </c>
      <c r="C232" s="5" t="s">
        <v>1101</v>
      </c>
      <c r="D232" s="1" t="s">
        <v>233</v>
      </c>
      <c r="E232" s="1" t="s">
        <v>39</v>
      </c>
      <c r="F232" s="1">
        <v>300000</v>
      </c>
      <c r="G232" s="1">
        <f>F232*H232</f>
        <v>300000</v>
      </c>
      <c r="H232" s="1">
        <v>1</v>
      </c>
    </row>
    <row r="233" spans="1:8" ht="15">
      <c r="A233" s="10"/>
      <c r="B233" s="1">
        <v>71351540</v>
      </c>
      <c r="C233" s="5" t="s">
        <v>309</v>
      </c>
      <c r="D233" s="1" t="s">
        <v>28</v>
      </c>
      <c r="E233" s="1" t="s">
        <v>39</v>
      </c>
      <c r="F233" s="1">
        <v>169000</v>
      </c>
      <c r="G233" s="1">
        <f>F233*H233</f>
        <v>169000</v>
      </c>
      <c r="H233" s="1">
        <v>1</v>
      </c>
    </row>
    <row r="234" spans="1:8" ht="39.75" customHeight="1">
      <c r="A234" s="9" t="s">
        <v>710</v>
      </c>
      <c r="B234" s="9"/>
      <c r="C234" s="9"/>
      <c r="D234" s="9"/>
      <c r="E234" s="9"/>
      <c r="F234" s="9"/>
      <c r="G234" s="6">
        <f>SUM(G235+G238)</f>
        <v>85216200</v>
      </c>
      <c r="H234" s="6"/>
    </row>
    <row r="235" spans="1:8" ht="15">
      <c r="A235" s="8" t="s">
        <v>195</v>
      </c>
      <c r="B235" s="8"/>
      <c r="C235" s="8"/>
      <c r="D235" s="8"/>
      <c r="E235" s="8"/>
      <c r="F235" s="8"/>
      <c r="G235" s="3">
        <f>SUM(G236:G237)</f>
        <v>83545200</v>
      </c>
      <c r="H235" s="3"/>
    </row>
    <row r="236" spans="1:8" ht="15">
      <c r="A236" s="10">
        <v>511300</v>
      </c>
      <c r="B236" s="1">
        <v>45261124</v>
      </c>
      <c r="C236" s="5" t="s">
        <v>708</v>
      </c>
      <c r="D236" s="1" t="s">
        <v>233</v>
      </c>
      <c r="E236" s="1" t="s">
        <v>39</v>
      </c>
      <c r="F236" s="1">
        <v>29400000</v>
      </c>
      <c r="G236" s="1">
        <f>F236*H236</f>
        <v>29400000</v>
      </c>
      <c r="H236" s="1">
        <v>1</v>
      </c>
    </row>
    <row r="237" spans="1:8" ht="15">
      <c r="A237" s="10"/>
      <c r="B237" s="1">
        <v>45261124</v>
      </c>
      <c r="C237" s="5" t="s">
        <v>708</v>
      </c>
      <c r="D237" s="1" t="s">
        <v>28</v>
      </c>
      <c r="E237" s="1" t="s">
        <v>39</v>
      </c>
      <c r="F237" s="1">
        <v>54145200</v>
      </c>
      <c r="G237" s="1">
        <f>F237*H237</f>
        <v>54145200</v>
      </c>
      <c r="H237" s="1">
        <v>1</v>
      </c>
    </row>
    <row r="238" spans="1:8" ht="15">
      <c r="A238" s="8" t="s">
        <v>217</v>
      </c>
      <c r="B238" s="8"/>
      <c r="C238" s="8"/>
      <c r="D238" s="8"/>
      <c r="E238" s="8"/>
      <c r="F238" s="8"/>
      <c r="G238" s="3">
        <f>SUM(G239:G240)</f>
        <v>1671000</v>
      </c>
      <c r="H238" s="3"/>
    </row>
    <row r="239" spans="1:8" ht="30">
      <c r="A239" s="10">
        <v>511300</v>
      </c>
      <c r="B239" s="1">
        <v>71351540</v>
      </c>
      <c r="C239" s="5" t="s">
        <v>1102</v>
      </c>
      <c r="D239" s="1" t="s">
        <v>233</v>
      </c>
      <c r="E239" s="1" t="s">
        <v>39</v>
      </c>
      <c r="F239" s="1">
        <v>600000</v>
      </c>
      <c r="G239" s="1">
        <f>F239*H239</f>
        <v>600000</v>
      </c>
      <c r="H239" s="1">
        <v>1</v>
      </c>
    </row>
    <row r="240" spans="1:8" ht="15">
      <c r="A240" s="10"/>
      <c r="B240" s="1">
        <v>71351540</v>
      </c>
      <c r="C240" s="5" t="s">
        <v>309</v>
      </c>
      <c r="D240" s="1" t="s">
        <v>28</v>
      </c>
      <c r="E240" s="1" t="s">
        <v>39</v>
      </c>
      <c r="F240" s="1">
        <v>1071000</v>
      </c>
      <c r="G240" s="1">
        <f>F240*H240</f>
        <v>1071000</v>
      </c>
      <c r="H240" s="1">
        <v>1</v>
      </c>
    </row>
    <row r="241" spans="1:8" ht="39.75" customHeight="1">
      <c r="A241" s="9" t="s">
        <v>712</v>
      </c>
      <c r="B241" s="9"/>
      <c r="C241" s="9"/>
      <c r="D241" s="9"/>
      <c r="E241" s="9"/>
      <c r="F241" s="9"/>
      <c r="G241" s="6">
        <f>SUM(G242+G245)</f>
        <v>63149310</v>
      </c>
      <c r="H241" s="6"/>
    </row>
    <row r="242" spans="1:8" ht="15">
      <c r="A242" s="8" t="s">
        <v>195</v>
      </c>
      <c r="B242" s="8"/>
      <c r="C242" s="8"/>
      <c r="D242" s="8"/>
      <c r="E242" s="8"/>
      <c r="F242" s="8"/>
      <c r="G242" s="3">
        <f>SUM(G243:G244)</f>
        <v>61878700</v>
      </c>
      <c r="H242" s="3"/>
    </row>
    <row r="243" spans="1:8" ht="30">
      <c r="A243" s="10">
        <v>425100</v>
      </c>
      <c r="B243" s="1">
        <v>45611300</v>
      </c>
      <c r="C243" s="5" t="s">
        <v>1103</v>
      </c>
      <c r="D243" s="1" t="s">
        <v>28</v>
      </c>
      <c r="E243" s="1" t="s">
        <v>39</v>
      </c>
      <c r="F243" s="1">
        <v>9282700</v>
      </c>
      <c r="G243" s="1">
        <f>F243*H243</f>
        <v>9282700</v>
      </c>
      <c r="H243" s="1">
        <v>1</v>
      </c>
    </row>
    <row r="244" spans="1:8" ht="15">
      <c r="A244" s="10">
        <v>511300</v>
      </c>
      <c r="B244" s="1">
        <v>45611300</v>
      </c>
      <c r="C244" s="5" t="s">
        <v>1104</v>
      </c>
      <c r="D244" s="1" t="s">
        <v>233</v>
      </c>
      <c r="E244" s="1" t="s">
        <v>39</v>
      </c>
      <c r="F244" s="1">
        <v>52596000</v>
      </c>
      <c r="G244" s="1">
        <f>F244*H244</f>
        <v>52596000</v>
      </c>
      <c r="H244" s="1">
        <v>1</v>
      </c>
    </row>
    <row r="245" spans="1:8" ht="15">
      <c r="A245" s="8" t="s">
        <v>217</v>
      </c>
      <c r="B245" s="8"/>
      <c r="C245" s="8"/>
      <c r="D245" s="8"/>
      <c r="E245" s="8"/>
      <c r="F245" s="8"/>
      <c r="G245" s="3">
        <f>SUM(G246:G247)</f>
        <v>1270610</v>
      </c>
      <c r="H245" s="3"/>
    </row>
    <row r="246" spans="1:8" ht="30">
      <c r="A246" s="10">
        <v>425100</v>
      </c>
      <c r="B246" s="1">
        <v>71351540</v>
      </c>
      <c r="C246" s="5" t="s">
        <v>1105</v>
      </c>
      <c r="D246" s="1" t="s">
        <v>28</v>
      </c>
      <c r="E246" s="1" t="s">
        <v>39</v>
      </c>
      <c r="F246" s="1">
        <v>190610</v>
      </c>
      <c r="G246" s="1">
        <f>F246*H246</f>
        <v>190610</v>
      </c>
      <c r="H246" s="1">
        <v>1</v>
      </c>
    </row>
    <row r="247" spans="1:8" ht="30">
      <c r="A247" s="10">
        <v>511300</v>
      </c>
      <c r="B247" s="1">
        <v>71351540</v>
      </c>
      <c r="C247" s="5" t="s">
        <v>1106</v>
      </c>
      <c r="D247" s="1" t="s">
        <v>233</v>
      </c>
      <c r="E247" s="1" t="s">
        <v>39</v>
      </c>
      <c r="F247" s="1">
        <v>1080000</v>
      </c>
      <c r="G247" s="1">
        <f>F247*H247</f>
        <v>1080000</v>
      </c>
      <c r="H247" s="1">
        <v>1</v>
      </c>
    </row>
    <row r="248" spans="1:8" ht="39.75" customHeight="1">
      <c r="A248" s="9" t="s">
        <v>436</v>
      </c>
      <c r="B248" s="9"/>
      <c r="C248" s="9"/>
      <c r="D248" s="9"/>
      <c r="E248" s="9"/>
      <c r="F248" s="9"/>
      <c r="G248" s="6">
        <f>SUM(G249+G252)</f>
        <v>123134710</v>
      </c>
      <c r="H248" s="6"/>
    </row>
    <row r="249" spans="1:8" ht="15">
      <c r="A249" s="8" t="s">
        <v>195</v>
      </c>
      <c r="B249" s="8"/>
      <c r="C249" s="8"/>
      <c r="D249" s="8"/>
      <c r="E249" s="8"/>
      <c r="F249" s="8"/>
      <c r="G249" s="3">
        <f>SUM(G250:G251)</f>
        <v>121030100</v>
      </c>
      <c r="H249" s="3"/>
    </row>
    <row r="250" spans="1:8" ht="15">
      <c r="A250" s="10">
        <v>425100</v>
      </c>
      <c r="B250" s="1">
        <v>45211113</v>
      </c>
      <c r="C250" s="5" t="s">
        <v>731</v>
      </c>
      <c r="D250" s="1" t="s">
        <v>233</v>
      </c>
      <c r="E250" s="1" t="s">
        <v>39</v>
      </c>
      <c r="F250" s="1">
        <v>79265840</v>
      </c>
      <c r="G250" s="1">
        <f>F250*H250</f>
        <v>79265840</v>
      </c>
      <c r="H250" s="1">
        <v>1</v>
      </c>
    </row>
    <row r="251" spans="1:8" ht="15">
      <c r="A251" s="10"/>
      <c r="B251" s="1">
        <v>45211113</v>
      </c>
      <c r="C251" s="5" t="s">
        <v>731</v>
      </c>
      <c r="D251" s="1" t="s">
        <v>28</v>
      </c>
      <c r="E251" s="1" t="s">
        <v>39</v>
      </c>
      <c r="F251" s="1">
        <v>41764260</v>
      </c>
      <c r="G251" s="1">
        <f>F251*H251</f>
        <v>41764260</v>
      </c>
      <c r="H251" s="1">
        <v>1</v>
      </c>
    </row>
    <row r="252" spans="1:8" ht="15">
      <c r="A252" s="8" t="s">
        <v>217</v>
      </c>
      <c r="B252" s="8"/>
      <c r="C252" s="8"/>
      <c r="D252" s="8"/>
      <c r="E252" s="8"/>
      <c r="F252" s="8"/>
      <c r="G252" s="3">
        <f>SUM(G253:G254)</f>
        <v>2104610</v>
      </c>
      <c r="H252" s="3"/>
    </row>
    <row r="253" spans="1:8" ht="15">
      <c r="A253" s="10">
        <v>425100</v>
      </c>
      <c r="B253" s="1">
        <v>71351540</v>
      </c>
      <c r="C253" s="5" t="s">
        <v>309</v>
      </c>
      <c r="D253" s="1" t="s">
        <v>233</v>
      </c>
      <c r="E253" s="1" t="s">
        <v>39</v>
      </c>
      <c r="F253" s="1">
        <v>1617660</v>
      </c>
      <c r="G253" s="1">
        <f>F253*H253</f>
        <v>1617660</v>
      </c>
      <c r="H253" s="1">
        <v>1</v>
      </c>
    </row>
    <row r="254" spans="1:8" ht="15">
      <c r="A254" s="10"/>
      <c r="B254" s="1">
        <v>71351540</v>
      </c>
      <c r="C254" s="5" t="s">
        <v>309</v>
      </c>
      <c r="D254" s="1" t="s">
        <v>28</v>
      </c>
      <c r="E254" s="1" t="s">
        <v>39</v>
      </c>
      <c r="F254" s="1">
        <v>486950</v>
      </c>
      <c r="G254" s="1">
        <f>F254*H254</f>
        <v>486950</v>
      </c>
      <c r="H254" s="1">
        <v>1</v>
      </c>
    </row>
    <row r="255" spans="1:8" ht="39.75" customHeight="1">
      <c r="A255" s="9" t="s">
        <v>444</v>
      </c>
      <c r="B255" s="9"/>
      <c r="C255" s="9"/>
      <c r="D255" s="9"/>
      <c r="E255" s="9"/>
      <c r="F255" s="9"/>
      <c r="G255" s="6">
        <f>SUM(G256+G258)</f>
        <v>4864540</v>
      </c>
      <c r="H255" s="6"/>
    </row>
    <row r="256" spans="1:8" ht="15">
      <c r="A256" s="8" t="s">
        <v>195</v>
      </c>
      <c r="B256" s="8"/>
      <c r="C256" s="8"/>
      <c r="D256" s="8"/>
      <c r="E256" s="8"/>
      <c r="F256" s="8"/>
      <c r="G256" s="3">
        <f>SUM(G257:G257)</f>
        <v>4766670</v>
      </c>
      <c r="H256" s="3"/>
    </row>
    <row r="257" spans="1:8" ht="15">
      <c r="A257" s="10">
        <v>425100</v>
      </c>
      <c r="B257" s="1">
        <v>45261170</v>
      </c>
      <c r="C257" s="5" t="s">
        <v>447</v>
      </c>
      <c r="D257" s="1" t="s">
        <v>28</v>
      </c>
      <c r="E257" s="1" t="s">
        <v>39</v>
      </c>
      <c r="F257" s="1">
        <v>4766670</v>
      </c>
      <c r="G257" s="1">
        <f>F257*H257</f>
        <v>4766670</v>
      </c>
      <c r="H257" s="1">
        <v>1</v>
      </c>
    </row>
    <row r="258" spans="1:8" ht="15">
      <c r="A258" s="8" t="s">
        <v>217</v>
      </c>
      <c r="B258" s="8"/>
      <c r="C258" s="8"/>
      <c r="D258" s="8"/>
      <c r="E258" s="8"/>
      <c r="F258" s="8"/>
      <c r="G258" s="3">
        <f>SUM(G259:G259)</f>
        <v>97870</v>
      </c>
      <c r="H258" s="3"/>
    </row>
    <row r="259" spans="1:8" ht="15">
      <c r="A259" s="10">
        <v>425100</v>
      </c>
      <c r="B259" s="1">
        <v>71351540</v>
      </c>
      <c r="C259" s="5" t="s">
        <v>309</v>
      </c>
      <c r="D259" s="1" t="s">
        <v>28</v>
      </c>
      <c r="E259" s="1" t="s">
        <v>39</v>
      </c>
      <c r="F259" s="1">
        <v>97870</v>
      </c>
      <c r="G259" s="1">
        <f>F259*H259</f>
        <v>97870</v>
      </c>
      <c r="H259" s="1">
        <v>1</v>
      </c>
    </row>
    <row r="260" spans="1:8" ht="39.75" customHeight="1">
      <c r="A260" s="9" t="s">
        <v>483</v>
      </c>
      <c r="B260" s="9"/>
      <c r="C260" s="9"/>
      <c r="D260" s="9"/>
      <c r="E260" s="9"/>
      <c r="F260" s="9"/>
      <c r="G260" s="6">
        <f>SUM(G261)</f>
        <v>4000000</v>
      </c>
      <c r="H260" s="6"/>
    </row>
    <row r="261" spans="1:8" ht="15">
      <c r="A261" s="8" t="s">
        <v>217</v>
      </c>
      <c r="B261" s="8"/>
      <c r="C261" s="8"/>
      <c r="D261" s="8"/>
      <c r="E261" s="8"/>
      <c r="F261" s="8"/>
      <c r="G261" s="3">
        <f>SUM(G262:G266)</f>
        <v>4000000</v>
      </c>
      <c r="H261" s="3"/>
    </row>
    <row r="262" spans="1:8" ht="30">
      <c r="A262" s="10">
        <v>423900</v>
      </c>
      <c r="B262" s="1">
        <v>92621110</v>
      </c>
      <c r="C262" s="5" t="s">
        <v>806</v>
      </c>
      <c r="D262" s="1" t="s">
        <v>28</v>
      </c>
      <c r="E262" s="1" t="s">
        <v>39</v>
      </c>
      <c r="F262" s="1">
        <v>804500</v>
      </c>
      <c r="G262" s="1">
        <f>F262*H262</f>
        <v>804500</v>
      </c>
      <c r="H262" s="1">
        <v>1</v>
      </c>
    </row>
    <row r="263" spans="1:8" ht="30">
      <c r="A263" s="10"/>
      <c r="B263" s="1">
        <v>92621110</v>
      </c>
      <c r="C263" s="5" t="s">
        <v>919</v>
      </c>
      <c r="D263" s="1" t="s">
        <v>28</v>
      </c>
      <c r="E263" s="1" t="s">
        <v>39</v>
      </c>
      <c r="F263" s="1">
        <v>1274500</v>
      </c>
      <c r="G263" s="1">
        <f>F263*H263</f>
        <v>1274500</v>
      </c>
      <c r="H263" s="1">
        <v>1</v>
      </c>
    </row>
    <row r="264" spans="1:8" ht="45">
      <c r="A264" s="10"/>
      <c r="B264" s="1">
        <v>92621110</v>
      </c>
      <c r="C264" s="5" t="s">
        <v>1107</v>
      </c>
      <c r="D264" s="1" t="s">
        <v>28</v>
      </c>
      <c r="E264" s="1" t="s">
        <v>39</v>
      </c>
      <c r="F264" s="1">
        <v>1157000</v>
      </c>
      <c r="G264" s="1">
        <f>F264*H264</f>
        <v>1157000</v>
      </c>
      <c r="H264" s="1">
        <v>1</v>
      </c>
    </row>
    <row r="265" spans="1:8" ht="45">
      <c r="A265" s="10"/>
      <c r="B265" s="1">
        <v>92621110</v>
      </c>
      <c r="C265" s="5" t="s">
        <v>1108</v>
      </c>
      <c r="D265" s="1" t="s">
        <v>28</v>
      </c>
      <c r="E265" s="1" t="s">
        <v>39</v>
      </c>
      <c r="F265" s="1">
        <v>364000</v>
      </c>
      <c r="G265" s="1">
        <f>F265*H265</f>
        <v>364000</v>
      </c>
      <c r="H265" s="1">
        <v>1</v>
      </c>
    </row>
    <row r="266" spans="1:8" ht="45">
      <c r="A266" s="10"/>
      <c r="B266" s="1">
        <v>92621110</v>
      </c>
      <c r="C266" s="5" t="s">
        <v>1109</v>
      </c>
      <c r="D266" s="1" t="s">
        <v>28</v>
      </c>
      <c r="E266" s="1" t="s">
        <v>39</v>
      </c>
      <c r="F266" s="1">
        <v>400000</v>
      </c>
      <c r="G266" s="1">
        <f>F266*H266</f>
        <v>400000</v>
      </c>
      <c r="H266" s="1">
        <v>1</v>
      </c>
    </row>
    <row r="267" spans="1:8" ht="39.75" customHeight="1">
      <c r="A267" s="9" t="s">
        <v>495</v>
      </c>
      <c r="B267" s="9"/>
      <c r="C267" s="9"/>
      <c r="D267" s="9"/>
      <c r="E267" s="9"/>
      <c r="F267" s="9"/>
      <c r="G267" s="6">
        <f>SUM(G268)</f>
        <v>34800000</v>
      </c>
      <c r="H267" s="6"/>
    </row>
    <row r="268" spans="1:8" ht="15">
      <c r="A268" s="8" t="s">
        <v>217</v>
      </c>
      <c r="B268" s="8"/>
      <c r="C268" s="8"/>
      <c r="D268" s="8"/>
      <c r="E268" s="8"/>
      <c r="F268" s="8"/>
      <c r="G268" s="3">
        <f>SUM(G269:G304)</f>
        <v>34800000</v>
      </c>
      <c r="H268" s="3"/>
    </row>
    <row r="269" spans="1:8" ht="30">
      <c r="A269" s="10">
        <v>423900</v>
      </c>
      <c r="B269" s="1">
        <v>79951110</v>
      </c>
      <c r="C269" s="5" t="s">
        <v>807</v>
      </c>
      <c r="D269" s="1" t="s">
        <v>28</v>
      </c>
      <c r="E269" s="1" t="s">
        <v>39</v>
      </c>
      <c r="F269" s="1">
        <v>10297000</v>
      </c>
      <c r="G269" s="1">
        <f aca="true" t="shared" si="6" ref="G269:G304">F269*H269</f>
        <v>10297000</v>
      </c>
      <c r="H269" s="1">
        <v>1</v>
      </c>
    </row>
    <row r="270" spans="1:8" ht="30">
      <c r="A270" s="10"/>
      <c r="B270" s="1">
        <v>79951100</v>
      </c>
      <c r="C270" s="5" t="s">
        <v>944</v>
      </c>
      <c r="D270" s="1" t="s">
        <v>381</v>
      </c>
      <c r="E270" s="1" t="s">
        <v>39</v>
      </c>
      <c r="F270" s="1">
        <v>1615000</v>
      </c>
      <c r="G270" s="1">
        <f t="shared" si="6"/>
        <v>1615000</v>
      </c>
      <c r="H270" s="1">
        <v>1</v>
      </c>
    </row>
    <row r="271" spans="1:8" ht="30">
      <c r="A271" s="10"/>
      <c r="B271" s="1">
        <v>79951100</v>
      </c>
      <c r="C271" s="5" t="s">
        <v>1110</v>
      </c>
      <c r="D271" s="1" t="s">
        <v>28</v>
      </c>
      <c r="E271" s="1" t="s">
        <v>39</v>
      </c>
      <c r="F271" s="1">
        <v>50000</v>
      </c>
      <c r="G271" s="1">
        <f t="shared" si="6"/>
        <v>50000</v>
      </c>
      <c r="H271" s="1">
        <v>1</v>
      </c>
    </row>
    <row r="272" spans="1:8" ht="30">
      <c r="A272" s="10"/>
      <c r="B272" s="1">
        <v>79951100</v>
      </c>
      <c r="C272" s="5" t="s">
        <v>1111</v>
      </c>
      <c r="D272" s="1" t="s">
        <v>28</v>
      </c>
      <c r="E272" s="1" t="s">
        <v>39</v>
      </c>
      <c r="F272" s="1">
        <v>890000</v>
      </c>
      <c r="G272" s="1">
        <f t="shared" si="6"/>
        <v>890000</v>
      </c>
      <c r="H272" s="1">
        <v>1</v>
      </c>
    </row>
    <row r="273" spans="1:8" ht="30">
      <c r="A273" s="10"/>
      <c r="B273" s="1">
        <v>79951100</v>
      </c>
      <c r="C273" s="5" t="s">
        <v>1112</v>
      </c>
      <c r="D273" s="1" t="s">
        <v>28</v>
      </c>
      <c r="E273" s="1" t="s">
        <v>39</v>
      </c>
      <c r="F273" s="1">
        <v>100000</v>
      </c>
      <c r="G273" s="1">
        <f t="shared" si="6"/>
        <v>100000</v>
      </c>
      <c r="H273" s="1">
        <v>1</v>
      </c>
    </row>
    <row r="274" spans="1:8" ht="30">
      <c r="A274" s="10"/>
      <c r="B274" s="1">
        <v>79951100</v>
      </c>
      <c r="C274" s="5" t="s">
        <v>1113</v>
      </c>
      <c r="D274" s="1" t="s">
        <v>381</v>
      </c>
      <c r="E274" s="1" t="s">
        <v>39</v>
      </c>
      <c r="F274" s="1">
        <v>460000</v>
      </c>
      <c r="G274" s="1">
        <f t="shared" si="6"/>
        <v>460000</v>
      </c>
      <c r="H274" s="1">
        <v>1</v>
      </c>
    </row>
    <row r="275" spans="1:8" ht="30">
      <c r="A275" s="10"/>
      <c r="B275" s="1">
        <v>79951100</v>
      </c>
      <c r="C275" s="5" t="s">
        <v>1114</v>
      </c>
      <c r="D275" s="1" t="s">
        <v>381</v>
      </c>
      <c r="E275" s="1" t="s">
        <v>39</v>
      </c>
      <c r="F275" s="1">
        <v>320000</v>
      </c>
      <c r="G275" s="1">
        <f t="shared" si="6"/>
        <v>320000</v>
      </c>
      <c r="H275" s="1">
        <v>1</v>
      </c>
    </row>
    <row r="276" spans="1:8" ht="30">
      <c r="A276" s="10"/>
      <c r="B276" s="1">
        <v>79951100</v>
      </c>
      <c r="C276" s="5" t="s">
        <v>1115</v>
      </c>
      <c r="D276" s="1" t="s">
        <v>28</v>
      </c>
      <c r="E276" s="1" t="s">
        <v>39</v>
      </c>
      <c r="F276" s="1">
        <v>200000</v>
      </c>
      <c r="G276" s="1">
        <f t="shared" si="6"/>
        <v>200000</v>
      </c>
      <c r="H276" s="1">
        <v>1</v>
      </c>
    </row>
    <row r="277" spans="1:8" ht="30">
      <c r="A277" s="10"/>
      <c r="B277" s="1">
        <v>79951100</v>
      </c>
      <c r="C277" s="5" t="s">
        <v>1116</v>
      </c>
      <c r="D277" s="1" t="s">
        <v>28</v>
      </c>
      <c r="E277" s="1" t="s">
        <v>39</v>
      </c>
      <c r="F277" s="1">
        <v>2100000</v>
      </c>
      <c r="G277" s="1">
        <f t="shared" si="6"/>
        <v>2100000</v>
      </c>
      <c r="H277" s="1">
        <v>1</v>
      </c>
    </row>
    <row r="278" spans="1:8" ht="30">
      <c r="A278" s="10"/>
      <c r="B278" s="1">
        <v>79951100</v>
      </c>
      <c r="C278" s="5" t="s">
        <v>1117</v>
      </c>
      <c r="D278" s="1" t="s">
        <v>28</v>
      </c>
      <c r="E278" s="1" t="s">
        <v>39</v>
      </c>
      <c r="F278" s="1">
        <v>400000</v>
      </c>
      <c r="G278" s="1">
        <f t="shared" si="6"/>
        <v>400000</v>
      </c>
      <c r="H278" s="1">
        <v>1</v>
      </c>
    </row>
    <row r="279" spans="1:8" ht="30">
      <c r="A279" s="10"/>
      <c r="B279" s="1">
        <v>79951100</v>
      </c>
      <c r="C279" s="5" t="s">
        <v>1118</v>
      </c>
      <c r="D279" s="1" t="s">
        <v>28</v>
      </c>
      <c r="E279" s="1" t="s">
        <v>39</v>
      </c>
      <c r="F279" s="1">
        <v>363000</v>
      </c>
      <c r="G279" s="1">
        <f t="shared" si="6"/>
        <v>363000</v>
      </c>
      <c r="H279" s="1">
        <v>1</v>
      </c>
    </row>
    <row r="280" spans="1:8" ht="30">
      <c r="A280" s="10"/>
      <c r="B280" s="1">
        <v>79951100</v>
      </c>
      <c r="C280" s="5" t="s">
        <v>1119</v>
      </c>
      <c r="D280" s="1" t="s">
        <v>28</v>
      </c>
      <c r="E280" s="1" t="s">
        <v>39</v>
      </c>
      <c r="F280" s="1">
        <v>255000</v>
      </c>
      <c r="G280" s="1">
        <f t="shared" si="6"/>
        <v>255000</v>
      </c>
      <c r="H280" s="1">
        <v>1</v>
      </c>
    </row>
    <row r="281" spans="1:8" ht="30">
      <c r="A281" s="10"/>
      <c r="B281" s="1">
        <v>79951100</v>
      </c>
      <c r="C281" s="5" t="s">
        <v>1120</v>
      </c>
      <c r="D281" s="1" t="s">
        <v>28</v>
      </c>
      <c r="E281" s="1" t="s">
        <v>39</v>
      </c>
      <c r="F281" s="1">
        <v>300000</v>
      </c>
      <c r="G281" s="1">
        <f t="shared" si="6"/>
        <v>300000</v>
      </c>
      <c r="H281" s="1">
        <v>1</v>
      </c>
    </row>
    <row r="282" spans="1:8" ht="30">
      <c r="A282" s="10"/>
      <c r="B282" s="1">
        <v>79951100</v>
      </c>
      <c r="C282" s="5" t="s">
        <v>1121</v>
      </c>
      <c r="D282" s="1" t="s">
        <v>28</v>
      </c>
      <c r="E282" s="1" t="s">
        <v>39</v>
      </c>
      <c r="F282" s="1">
        <v>400000</v>
      </c>
      <c r="G282" s="1">
        <f t="shared" si="6"/>
        <v>400000</v>
      </c>
      <c r="H282" s="1">
        <v>1</v>
      </c>
    </row>
    <row r="283" spans="1:8" ht="30">
      <c r="A283" s="10"/>
      <c r="B283" s="1">
        <v>79951100</v>
      </c>
      <c r="C283" s="5" t="s">
        <v>1122</v>
      </c>
      <c r="D283" s="1" t="s">
        <v>28</v>
      </c>
      <c r="E283" s="1" t="s">
        <v>39</v>
      </c>
      <c r="F283" s="1">
        <v>800000</v>
      </c>
      <c r="G283" s="1">
        <f t="shared" si="6"/>
        <v>800000</v>
      </c>
      <c r="H283" s="1">
        <v>1</v>
      </c>
    </row>
    <row r="284" spans="1:8" ht="30">
      <c r="A284" s="10"/>
      <c r="B284" s="1">
        <v>79951100</v>
      </c>
      <c r="C284" s="5" t="s">
        <v>1123</v>
      </c>
      <c r="D284" s="1" t="s">
        <v>28</v>
      </c>
      <c r="E284" s="1" t="s">
        <v>39</v>
      </c>
      <c r="F284" s="1">
        <v>460000</v>
      </c>
      <c r="G284" s="1">
        <f t="shared" si="6"/>
        <v>460000</v>
      </c>
      <c r="H284" s="1">
        <v>1</v>
      </c>
    </row>
    <row r="285" spans="1:8" ht="30">
      <c r="A285" s="10"/>
      <c r="B285" s="1">
        <v>79951100</v>
      </c>
      <c r="C285" s="5" t="s">
        <v>1124</v>
      </c>
      <c r="D285" s="1" t="s">
        <v>28</v>
      </c>
      <c r="E285" s="1" t="s">
        <v>39</v>
      </c>
      <c r="F285" s="1">
        <v>1000000</v>
      </c>
      <c r="G285" s="1">
        <f t="shared" si="6"/>
        <v>1000000</v>
      </c>
      <c r="H285" s="1">
        <v>1</v>
      </c>
    </row>
    <row r="286" spans="1:8" ht="30">
      <c r="A286" s="10"/>
      <c r="B286" s="1">
        <v>79951100</v>
      </c>
      <c r="C286" s="5" t="s">
        <v>1125</v>
      </c>
      <c r="D286" s="1" t="s">
        <v>28</v>
      </c>
      <c r="E286" s="1" t="s">
        <v>39</v>
      </c>
      <c r="F286" s="1">
        <v>760000</v>
      </c>
      <c r="G286" s="1">
        <f t="shared" si="6"/>
        <v>760000</v>
      </c>
      <c r="H286" s="1">
        <v>1</v>
      </c>
    </row>
    <row r="287" spans="1:8" ht="30">
      <c r="A287" s="10"/>
      <c r="B287" s="1">
        <v>79951100</v>
      </c>
      <c r="C287" s="5" t="s">
        <v>1126</v>
      </c>
      <c r="D287" s="1" t="s">
        <v>28</v>
      </c>
      <c r="E287" s="1" t="s">
        <v>39</v>
      </c>
      <c r="F287" s="1">
        <v>150000</v>
      </c>
      <c r="G287" s="1">
        <f t="shared" si="6"/>
        <v>150000</v>
      </c>
      <c r="H287" s="1">
        <v>1</v>
      </c>
    </row>
    <row r="288" spans="1:8" ht="30">
      <c r="A288" s="10"/>
      <c r="B288" s="1">
        <v>79951100</v>
      </c>
      <c r="C288" s="5" t="s">
        <v>1127</v>
      </c>
      <c r="D288" s="1" t="s">
        <v>28</v>
      </c>
      <c r="E288" s="1" t="s">
        <v>39</v>
      </c>
      <c r="F288" s="1">
        <v>400000</v>
      </c>
      <c r="G288" s="1">
        <f t="shared" si="6"/>
        <v>400000</v>
      </c>
      <c r="H288" s="1">
        <v>1</v>
      </c>
    </row>
    <row r="289" spans="1:8" ht="30">
      <c r="A289" s="10"/>
      <c r="B289" s="1">
        <v>79951100</v>
      </c>
      <c r="C289" s="5" t="s">
        <v>1128</v>
      </c>
      <c r="D289" s="1" t="s">
        <v>28</v>
      </c>
      <c r="E289" s="1" t="s">
        <v>39</v>
      </c>
      <c r="F289" s="1">
        <v>250000</v>
      </c>
      <c r="G289" s="1">
        <f t="shared" si="6"/>
        <v>250000</v>
      </c>
      <c r="H289" s="1">
        <v>1</v>
      </c>
    </row>
    <row r="290" spans="1:8" ht="30">
      <c r="A290" s="10"/>
      <c r="B290" s="1">
        <v>79951100</v>
      </c>
      <c r="C290" s="5" t="s">
        <v>1129</v>
      </c>
      <c r="D290" s="1" t="s">
        <v>28</v>
      </c>
      <c r="E290" s="1" t="s">
        <v>39</v>
      </c>
      <c r="F290" s="1">
        <v>900000</v>
      </c>
      <c r="G290" s="1">
        <f t="shared" si="6"/>
        <v>900000</v>
      </c>
      <c r="H290" s="1">
        <v>1</v>
      </c>
    </row>
    <row r="291" spans="1:8" ht="30">
      <c r="A291" s="10"/>
      <c r="B291" s="1">
        <v>79951100</v>
      </c>
      <c r="C291" s="5" t="s">
        <v>1130</v>
      </c>
      <c r="D291" s="1" t="s">
        <v>28</v>
      </c>
      <c r="E291" s="1" t="s">
        <v>39</v>
      </c>
      <c r="F291" s="1">
        <v>280000</v>
      </c>
      <c r="G291" s="1">
        <f t="shared" si="6"/>
        <v>280000</v>
      </c>
      <c r="H291" s="1">
        <v>1</v>
      </c>
    </row>
    <row r="292" spans="1:8" ht="30">
      <c r="A292" s="10"/>
      <c r="B292" s="1">
        <v>79951100</v>
      </c>
      <c r="C292" s="5" t="s">
        <v>1131</v>
      </c>
      <c r="D292" s="1" t="s">
        <v>28</v>
      </c>
      <c r="E292" s="1" t="s">
        <v>39</v>
      </c>
      <c r="F292" s="1">
        <v>400000</v>
      </c>
      <c r="G292" s="1">
        <f t="shared" si="6"/>
        <v>400000</v>
      </c>
      <c r="H292" s="1">
        <v>1</v>
      </c>
    </row>
    <row r="293" spans="1:8" ht="30">
      <c r="A293" s="10"/>
      <c r="B293" s="1">
        <v>79951100</v>
      </c>
      <c r="C293" s="5" t="s">
        <v>1132</v>
      </c>
      <c r="D293" s="1" t="s">
        <v>28</v>
      </c>
      <c r="E293" s="1" t="s">
        <v>39</v>
      </c>
      <c r="F293" s="1">
        <v>250000</v>
      </c>
      <c r="G293" s="1">
        <f t="shared" si="6"/>
        <v>250000</v>
      </c>
      <c r="H293" s="1">
        <v>1</v>
      </c>
    </row>
    <row r="294" spans="1:8" ht="30">
      <c r="A294" s="10"/>
      <c r="B294" s="1">
        <v>79951100</v>
      </c>
      <c r="C294" s="5" t="s">
        <v>1133</v>
      </c>
      <c r="D294" s="1" t="s">
        <v>28</v>
      </c>
      <c r="E294" s="1" t="s">
        <v>39</v>
      </c>
      <c r="F294" s="1">
        <v>1500000</v>
      </c>
      <c r="G294" s="1">
        <f t="shared" si="6"/>
        <v>1500000</v>
      </c>
      <c r="H294" s="1">
        <v>1</v>
      </c>
    </row>
    <row r="295" spans="1:8" ht="30">
      <c r="A295" s="10"/>
      <c r="B295" s="1">
        <v>79951100</v>
      </c>
      <c r="C295" s="5" t="s">
        <v>1134</v>
      </c>
      <c r="D295" s="1" t="s">
        <v>28</v>
      </c>
      <c r="E295" s="1" t="s">
        <v>39</v>
      </c>
      <c r="F295" s="1">
        <v>500000</v>
      </c>
      <c r="G295" s="1">
        <f t="shared" si="6"/>
        <v>500000</v>
      </c>
      <c r="H295" s="1">
        <v>1</v>
      </c>
    </row>
    <row r="296" spans="1:8" ht="30">
      <c r="A296" s="10"/>
      <c r="B296" s="1">
        <v>79951100</v>
      </c>
      <c r="C296" s="5" t="s">
        <v>1135</v>
      </c>
      <c r="D296" s="1" t="s">
        <v>28</v>
      </c>
      <c r="E296" s="1" t="s">
        <v>39</v>
      </c>
      <c r="F296" s="1">
        <v>630000</v>
      </c>
      <c r="G296" s="1">
        <f t="shared" si="6"/>
        <v>630000</v>
      </c>
      <c r="H296" s="1">
        <v>1</v>
      </c>
    </row>
    <row r="297" spans="1:8" ht="30">
      <c r="A297" s="10"/>
      <c r="B297" s="1">
        <v>79951100</v>
      </c>
      <c r="C297" s="5" t="s">
        <v>1136</v>
      </c>
      <c r="D297" s="1" t="s">
        <v>28</v>
      </c>
      <c r="E297" s="1" t="s">
        <v>39</v>
      </c>
      <c r="F297" s="1">
        <v>700000</v>
      </c>
      <c r="G297" s="1">
        <f t="shared" si="6"/>
        <v>700000</v>
      </c>
      <c r="H297" s="1">
        <v>1</v>
      </c>
    </row>
    <row r="298" spans="1:8" ht="30">
      <c r="A298" s="10"/>
      <c r="B298" s="1">
        <v>79951100</v>
      </c>
      <c r="C298" s="5" t="s">
        <v>1137</v>
      </c>
      <c r="D298" s="1" t="s">
        <v>28</v>
      </c>
      <c r="E298" s="1" t="s">
        <v>39</v>
      </c>
      <c r="F298" s="1">
        <v>300000</v>
      </c>
      <c r="G298" s="1">
        <f t="shared" si="6"/>
        <v>300000</v>
      </c>
      <c r="H298" s="1">
        <v>1</v>
      </c>
    </row>
    <row r="299" spans="1:8" ht="30">
      <c r="A299" s="10"/>
      <c r="B299" s="1">
        <v>79951100</v>
      </c>
      <c r="C299" s="5" t="s">
        <v>1138</v>
      </c>
      <c r="D299" s="1" t="s">
        <v>28</v>
      </c>
      <c r="E299" s="1" t="s">
        <v>39</v>
      </c>
      <c r="F299" s="1">
        <v>2580000</v>
      </c>
      <c r="G299" s="1">
        <f t="shared" si="6"/>
        <v>2580000</v>
      </c>
      <c r="H299" s="1">
        <v>1</v>
      </c>
    </row>
    <row r="300" spans="1:8" ht="30">
      <c r="A300" s="10"/>
      <c r="B300" s="1">
        <v>79951100</v>
      </c>
      <c r="C300" s="5" t="s">
        <v>1139</v>
      </c>
      <c r="D300" s="1" t="s">
        <v>28</v>
      </c>
      <c r="E300" s="1" t="s">
        <v>39</v>
      </c>
      <c r="F300" s="1">
        <v>230000</v>
      </c>
      <c r="G300" s="1">
        <f t="shared" si="6"/>
        <v>230000</v>
      </c>
      <c r="H300" s="1">
        <v>1</v>
      </c>
    </row>
    <row r="301" spans="1:8" ht="30">
      <c r="A301" s="10"/>
      <c r="B301" s="1">
        <v>79951100</v>
      </c>
      <c r="C301" s="5" t="s">
        <v>1140</v>
      </c>
      <c r="D301" s="1" t="s">
        <v>28</v>
      </c>
      <c r="E301" s="1" t="s">
        <v>39</v>
      </c>
      <c r="F301" s="1">
        <v>800000</v>
      </c>
      <c r="G301" s="1">
        <f t="shared" si="6"/>
        <v>800000</v>
      </c>
      <c r="H301" s="1">
        <v>1</v>
      </c>
    </row>
    <row r="302" spans="1:8" ht="30">
      <c r="A302" s="10"/>
      <c r="B302" s="1">
        <v>79951100</v>
      </c>
      <c r="C302" s="5" t="s">
        <v>1141</v>
      </c>
      <c r="D302" s="1" t="s">
        <v>28</v>
      </c>
      <c r="E302" s="1" t="s">
        <v>39</v>
      </c>
      <c r="F302" s="1">
        <v>210000</v>
      </c>
      <c r="G302" s="1">
        <f t="shared" si="6"/>
        <v>210000</v>
      </c>
      <c r="H302" s="1">
        <v>1</v>
      </c>
    </row>
    <row r="303" spans="1:8" ht="45">
      <c r="A303" s="10"/>
      <c r="B303" s="1">
        <v>79951100</v>
      </c>
      <c r="C303" s="5" t="s">
        <v>1142</v>
      </c>
      <c r="D303" s="1" t="s">
        <v>28</v>
      </c>
      <c r="E303" s="1" t="s">
        <v>39</v>
      </c>
      <c r="F303" s="1">
        <v>2000000</v>
      </c>
      <c r="G303" s="1">
        <f t="shared" si="6"/>
        <v>2000000</v>
      </c>
      <c r="H303" s="1">
        <v>1</v>
      </c>
    </row>
    <row r="304" spans="1:8" ht="45">
      <c r="A304" s="10"/>
      <c r="B304" s="1">
        <v>79951100</v>
      </c>
      <c r="C304" s="5" t="s">
        <v>1143</v>
      </c>
      <c r="D304" s="1" t="s">
        <v>28</v>
      </c>
      <c r="E304" s="1" t="s">
        <v>39</v>
      </c>
      <c r="F304" s="1">
        <v>1950000</v>
      </c>
      <c r="G304" s="1">
        <f t="shared" si="6"/>
        <v>1950000</v>
      </c>
      <c r="H304" s="1">
        <v>1</v>
      </c>
    </row>
    <row r="305" spans="1:8" ht="39.75" customHeight="1">
      <c r="A305" s="9" t="s">
        <v>551</v>
      </c>
      <c r="B305" s="9"/>
      <c r="C305" s="9"/>
      <c r="D305" s="9"/>
      <c r="E305" s="9"/>
      <c r="F305" s="9"/>
      <c r="G305" s="6">
        <f>SUM(G306)</f>
        <v>6000000</v>
      </c>
      <c r="H305" s="6"/>
    </row>
    <row r="306" spans="1:8" ht="15">
      <c r="A306" s="8" t="s">
        <v>217</v>
      </c>
      <c r="B306" s="8"/>
      <c r="C306" s="8"/>
      <c r="D306" s="8"/>
      <c r="E306" s="8"/>
      <c r="F306" s="8"/>
      <c r="G306" s="3">
        <f>SUM(G307:G307)</f>
        <v>6000000</v>
      </c>
      <c r="H306" s="3"/>
    </row>
    <row r="307" spans="1:8" ht="30">
      <c r="A307" s="10">
        <v>423900</v>
      </c>
      <c r="B307" s="1">
        <v>50800000</v>
      </c>
      <c r="C307" s="5" t="s">
        <v>1144</v>
      </c>
      <c r="D307" s="1" t="s">
        <v>233</v>
      </c>
      <c r="E307" s="1" t="s">
        <v>39</v>
      </c>
      <c r="F307" s="1">
        <v>6000000</v>
      </c>
      <c r="G307" s="1">
        <f>F307*H307</f>
        <v>6000000</v>
      </c>
      <c r="H307" s="1">
        <v>1</v>
      </c>
    </row>
    <row r="308" spans="1:8" ht="39.75" customHeight="1">
      <c r="A308" s="9" t="s">
        <v>760</v>
      </c>
      <c r="B308" s="9"/>
      <c r="C308" s="9"/>
      <c r="D308" s="9"/>
      <c r="E308" s="9"/>
      <c r="F308" s="9"/>
      <c r="G308" s="6">
        <f>SUM(G309)</f>
        <v>3550500</v>
      </c>
      <c r="H308" s="6"/>
    </row>
    <row r="309" spans="1:8" ht="15">
      <c r="A309" s="8" t="s">
        <v>217</v>
      </c>
      <c r="B309" s="8"/>
      <c r="C309" s="8"/>
      <c r="D309" s="8"/>
      <c r="E309" s="8"/>
      <c r="F309" s="8"/>
      <c r="G309" s="3">
        <f>SUM(G310:G310)</f>
        <v>3550500</v>
      </c>
      <c r="H309" s="3"/>
    </row>
    <row r="310" spans="1:8" ht="15">
      <c r="A310" s="10">
        <v>423900</v>
      </c>
      <c r="B310" s="1">
        <v>98371100</v>
      </c>
      <c r="C310" s="5" t="s">
        <v>761</v>
      </c>
      <c r="D310" s="1" t="s">
        <v>233</v>
      </c>
      <c r="E310" s="1" t="s">
        <v>39</v>
      </c>
      <c r="F310" s="1">
        <v>3550500</v>
      </c>
      <c r="G310" s="1">
        <f>F310*H310</f>
        <v>3550500</v>
      </c>
      <c r="H310" s="1">
        <v>1</v>
      </c>
    </row>
    <row r="311" spans="1:8" ht="39.75" customHeight="1">
      <c r="A311" s="9" t="s">
        <v>598</v>
      </c>
      <c r="B311" s="9"/>
      <c r="C311" s="9"/>
      <c r="D311" s="9"/>
      <c r="E311" s="9"/>
      <c r="F311" s="9"/>
      <c r="G311" s="6">
        <f>SUM(G312)</f>
        <v>32919630</v>
      </c>
      <c r="H311" s="6"/>
    </row>
    <row r="312" spans="1:8" ht="15">
      <c r="A312" s="8" t="s">
        <v>13</v>
      </c>
      <c r="B312" s="8"/>
      <c r="C312" s="8"/>
      <c r="D312" s="8"/>
      <c r="E312" s="8"/>
      <c r="F312" s="8"/>
      <c r="G312" s="3">
        <f>SUM(G313:G323)</f>
        <v>32919630</v>
      </c>
      <c r="H312" s="3"/>
    </row>
    <row r="313" spans="1:8" ht="15">
      <c r="A313" s="10">
        <v>426700</v>
      </c>
      <c r="B313" s="1">
        <v>15897200</v>
      </c>
      <c r="C313" s="5" t="s">
        <v>1145</v>
      </c>
      <c r="D313" s="1" t="s">
        <v>28</v>
      </c>
      <c r="E313" s="1" t="s">
        <v>41</v>
      </c>
      <c r="F313" s="1">
        <v>5000</v>
      </c>
      <c r="G313" s="1">
        <f aca="true" t="shared" si="7" ref="G313:G323">F313*H313</f>
        <v>22250000</v>
      </c>
      <c r="H313" s="1">
        <v>4450</v>
      </c>
    </row>
    <row r="314" spans="1:8" ht="15">
      <c r="A314" s="10"/>
      <c r="B314" s="1">
        <v>15897200</v>
      </c>
      <c r="C314" s="5" t="s">
        <v>1146</v>
      </c>
      <c r="D314" s="1" t="s">
        <v>28</v>
      </c>
      <c r="E314" s="1" t="s">
        <v>41</v>
      </c>
      <c r="F314" s="1">
        <v>3200</v>
      </c>
      <c r="G314" s="1">
        <f t="shared" si="7"/>
        <v>3520000</v>
      </c>
      <c r="H314" s="1">
        <v>1100</v>
      </c>
    </row>
    <row r="315" spans="1:8" ht="15">
      <c r="A315" s="10">
        <v>426900</v>
      </c>
      <c r="B315" s="1">
        <v>18411100</v>
      </c>
      <c r="C315" s="5" t="s">
        <v>1147</v>
      </c>
      <c r="D315" s="1" t="s">
        <v>381</v>
      </c>
      <c r="E315" s="1" t="s">
        <v>41</v>
      </c>
      <c r="F315" s="1">
        <v>4000</v>
      </c>
      <c r="G315" s="1">
        <f t="shared" si="7"/>
        <v>120000</v>
      </c>
      <c r="H315" s="1">
        <v>30</v>
      </c>
    </row>
    <row r="316" spans="1:8" ht="30">
      <c r="A316" s="10"/>
      <c r="B316" s="1">
        <v>39514100</v>
      </c>
      <c r="C316" s="5" t="s">
        <v>1148</v>
      </c>
      <c r="D316" s="1" t="s">
        <v>28</v>
      </c>
      <c r="E316" s="1" t="s">
        <v>41</v>
      </c>
      <c r="F316" s="1">
        <v>5000</v>
      </c>
      <c r="G316" s="1">
        <f t="shared" si="7"/>
        <v>600000</v>
      </c>
      <c r="H316" s="1">
        <v>120</v>
      </c>
    </row>
    <row r="317" spans="1:8" ht="15">
      <c r="A317" s="10"/>
      <c r="B317" s="1">
        <v>18411200</v>
      </c>
      <c r="C317" s="5" t="s">
        <v>1149</v>
      </c>
      <c r="D317" s="1" t="s">
        <v>28</v>
      </c>
      <c r="E317" s="1" t="s">
        <v>41</v>
      </c>
      <c r="F317" s="1">
        <v>10000</v>
      </c>
      <c r="G317" s="1">
        <f t="shared" si="7"/>
        <v>1000000</v>
      </c>
      <c r="H317" s="1">
        <v>100</v>
      </c>
    </row>
    <row r="318" spans="1:8" ht="30">
      <c r="A318" s="10"/>
      <c r="B318" s="1">
        <v>18411100</v>
      </c>
      <c r="C318" s="5" t="s">
        <v>1150</v>
      </c>
      <c r="D318" s="1" t="s">
        <v>28</v>
      </c>
      <c r="E318" s="1" t="s">
        <v>41</v>
      </c>
      <c r="F318" s="1">
        <v>10000</v>
      </c>
      <c r="G318" s="1">
        <f t="shared" si="7"/>
        <v>350000</v>
      </c>
      <c r="H318" s="1">
        <v>35</v>
      </c>
    </row>
    <row r="319" spans="1:8" ht="15">
      <c r="A319" s="10"/>
      <c r="B319" s="1">
        <v>39511100</v>
      </c>
      <c r="C319" s="5" t="s">
        <v>1151</v>
      </c>
      <c r="D319" s="1" t="s">
        <v>381</v>
      </c>
      <c r="E319" s="1" t="s">
        <v>16</v>
      </c>
      <c r="F319" s="1">
        <v>9227</v>
      </c>
      <c r="G319" s="1">
        <f t="shared" si="7"/>
        <v>830430</v>
      </c>
      <c r="H319" s="1">
        <v>90</v>
      </c>
    </row>
    <row r="320" spans="1:8" ht="30">
      <c r="A320" s="10"/>
      <c r="B320" s="1">
        <v>39511120</v>
      </c>
      <c r="C320" s="5" t="s">
        <v>1152</v>
      </c>
      <c r="D320" s="1" t="s">
        <v>381</v>
      </c>
      <c r="E320" s="1" t="s">
        <v>41</v>
      </c>
      <c r="F320" s="1">
        <v>6000</v>
      </c>
      <c r="G320" s="1">
        <f t="shared" si="7"/>
        <v>180000</v>
      </c>
      <c r="H320" s="1">
        <v>30</v>
      </c>
    </row>
    <row r="321" spans="1:8" ht="45">
      <c r="A321" s="10"/>
      <c r="B321" s="1">
        <v>35811180</v>
      </c>
      <c r="C321" s="5" t="s">
        <v>1153</v>
      </c>
      <c r="D321" s="1" t="s">
        <v>28</v>
      </c>
      <c r="E321" s="1" t="s">
        <v>41</v>
      </c>
      <c r="F321" s="1">
        <v>7400</v>
      </c>
      <c r="G321" s="1">
        <f t="shared" si="7"/>
        <v>1036000</v>
      </c>
      <c r="H321" s="1">
        <v>140</v>
      </c>
    </row>
    <row r="322" spans="1:8" ht="15">
      <c r="A322" s="10"/>
      <c r="B322" s="1">
        <v>39511120</v>
      </c>
      <c r="C322" s="5" t="s">
        <v>1154</v>
      </c>
      <c r="D322" s="1" t="s">
        <v>28</v>
      </c>
      <c r="E322" s="1" t="s">
        <v>41</v>
      </c>
      <c r="F322" s="1">
        <v>8000</v>
      </c>
      <c r="G322" s="1">
        <f t="shared" si="7"/>
        <v>720000</v>
      </c>
      <c r="H322" s="1">
        <v>90</v>
      </c>
    </row>
    <row r="323" spans="1:8" ht="15">
      <c r="A323" s="10"/>
      <c r="B323" s="1">
        <v>30192700</v>
      </c>
      <c r="C323" s="5" t="s">
        <v>1155</v>
      </c>
      <c r="D323" s="1" t="s">
        <v>28</v>
      </c>
      <c r="E323" s="1" t="s">
        <v>41</v>
      </c>
      <c r="F323" s="1">
        <v>5783</v>
      </c>
      <c r="G323" s="1">
        <f t="shared" si="7"/>
        <v>2313200</v>
      </c>
      <c r="H323" s="1">
        <v>400</v>
      </c>
    </row>
    <row r="324" spans="1:8" ht="39.75" customHeight="1">
      <c r="A324" s="9" t="s">
        <v>773</v>
      </c>
      <c r="B324" s="9"/>
      <c r="C324" s="9"/>
      <c r="D324" s="9"/>
      <c r="E324" s="9"/>
      <c r="F324" s="9"/>
      <c r="G324" s="6">
        <f>SUM(G325+G334)</f>
        <v>1876589.92</v>
      </c>
      <c r="H324" s="6"/>
    </row>
    <row r="325" spans="1:8" ht="15">
      <c r="A325" s="8" t="s">
        <v>13</v>
      </c>
      <c r="B325" s="8"/>
      <c r="C325" s="8"/>
      <c r="D325" s="8"/>
      <c r="E325" s="8"/>
      <c r="F325" s="8"/>
      <c r="G325" s="3">
        <f>SUM(G326:G333)</f>
        <v>400000</v>
      </c>
      <c r="H325" s="3"/>
    </row>
    <row r="326" spans="1:8" ht="15">
      <c r="A326" s="10">
        <v>426100</v>
      </c>
      <c r="B326" s="1">
        <v>30197231</v>
      </c>
      <c r="C326" s="5" t="s">
        <v>92</v>
      </c>
      <c r="D326" s="1" t="s">
        <v>15</v>
      </c>
      <c r="E326" s="1" t="s">
        <v>16</v>
      </c>
      <c r="F326" s="1">
        <v>65</v>
      </c>
      <c r="G326" s="1">
        <f aca="true" t="shared" si="8" ref="G326:G333">F326*H326</f>
        <v>3250</v>
      </c>
      <c r="H326" s="1">
        <v>50</v>
      </c>
    </row>
    <row r="327" spans="1:8" ht="15">
      <c r="A327" s="10"/>
      <c r="B327" s="1">
        <v>30197232</v>
      </c>
      <c r="C327" s="5" t="s">
        <v>93</v>
      </c>
      <c r="D327" s="1" t="s">
        <v>15</v>
      </c>
      <c r="E327" s="1" t="s">
        <v>16</v>
      </c>
      <c r="F327" s="1">
        <v>45</v>
      </c>
      <c r="G327" s="1">
        <f t="shared" si="8"/>
        <v>4050</v>
      </c>
      <c r="H327" s="1">
        <v>90</v>
      </c>
    </row>
    <row r="328" spans="1:8" ht="15">
      <c r="A328" s="10"/>
      <c r="B328" s="1">
        <v>30197233</v>
      </c>
      <c r="C328" s="5" t="s">
        <v>94</v>
      </c>
      <c r="D328" s="1" t="s">
        <v>15</v>
      </c>
      <c r="E328" s="1" t="s">
        <v>16</v>
      </c>
      <c r="F328" s="1">
        <v>90</v>
      </c>
      <c r="G328" s="1">
        <f t="shared" si="8"/>
        <v>2430</v>
      </c>
      <c r="H328" s="1">
        <v>27</v>
      </c>
    </row>
    <row r="329" spans="1:8" ht="15">
      <c r="A329" s="10"/>
      <c r="B329" s="1">
        <v>30197234</v>
      </c>
      <c r="C329" s="5" t="s">
        <v>95</v>
      </c>
      <c r="D329" s="1" t="s">
        <v>15</v>
      </c>
      <c r="E329" s="1" t="s">
        <v>16</v>
      </c>
      <c r="F329" s="1">
        <v>600</v>
      </c>
      <c r="G329" s="1">
        <f t="shared" si="8"/>
        <v>6000</v>
      </c>
      <c r="H329" s="1">
        <v>10</v>
      </c>
    </row>
    <row r="330" spans="1:8" ht="15">
      <c r="A330" s="10"/>
      <c r="B330" s="1">
        <v>30197235</v>
      </c>
      <c r="C330" s="5" t="s">
        <v>628</v>
      </c>
      <c r="D330" s="1" t="s">
        <v>15</v>
      </c>
      <c r="E330" s="1" t="s">
        <v>16</v>
      </c>
      <c r="F330" s="1">
        <v>135</v>
      </c>
      <c r="G330" s="1">
        <f t="shared" si="8"/>
        <v>2025</v>
      </c>
      <c r="H330" s="1">
        <v>15</v>
      </c>
    </row>
    <row r="331" spans="1:8" ht="15">
      <c r="A331" s="10"/>
      <c r="B331" s="1">
        <v>30197331</v>
      </c>
      <c r="C331" s="5" t="s">
        <v>98</v>
      </c>
      <c r="D331" s="1" t="s">
        <v>15</v>
      </c>
      <c r="E331" s="1" t="s">
        <v>16</v>
      </c>
      <c r="F331" s="1">
        <v>650</v>
      </c>
      <c r="G331" s="1">
        <f t="shared" si="8"/>
        <v>1300</v>
      </c>
      <c r="H331" s="1">
        <v>2</v>
      </c>
    </row>
    <row r="332" spans="1:8" ht="15">
      <c r="A332" s="10"/>
      <c r="B332" s="1">
        <v>30197622</v>
      </c>
      <c r="C332" s="5" t="s">
        <v>100</v>
      </c>
      <c r="D332" s="1" t="s">
        <v>15</v>
      </c>
      <c r="E332" s="1" t="s">
        <v>29</v>
      </c>
      <c r="F332" s="1">
        <v>600</v>
      </c>
      <c r="G332" s="1">
        <f t="shared" si="8"/>
        <v>379800</v>
      </c>
      <c r="H332" s="1">
        <v>633</v>
      </c>
    </row>
    <row r="333" spans="1:8" ht="15">
      <c r="A333" s="10"/>
      <c r="B333" s="1">
        <v>30199420</v>
      </c>
      <c r="C333" s="5" t="s">
        <v>630</v>
      </c>
      <c r="D333" s="1" t="s">
        <v>15</v>
      </c>
      <c r="E333" s="1" t="s">
        <v>16</v>
      </c>
      <c r="F333" s="1">
        <v>229</v>
      </c>
      <c r="G333" s="1">
        <f t="shared" si="8"/>
        <v>1145</v>
      </c>
      <c r="H333" s="1">
        <v>5</v>
      </c>
    </row>
    <row r="334" spans="1:8" ht="15">
      <c r="A334" s="8" t="s">
        <v>217</v>
      </c>
      <c r="B334" s="8"/>
      <c r="C334" s="8"/>
      <c r="D334" s="8"/>
      <c r="E334" s="8"/>
      <c r="F334" s="8"/>
      <c r="G334" s="3">
        <f>SUM(G335:G338)</f>
        <v>1476589.92</v>
      </c>
      <c r="H334" s="3"/>
    </row>
    <row r="335" spans="1:8" ht="15">
      <c r="A335" s="10">
        <v>421200</v>
      </c>
      <c r="B335" s="1">
        <v>65311100</v>
      </c>
      <c r="C335" s="5" t="s">
        <v>798</v>
      </c>
      <c r="D335" s="1" t="s">
        <v>38</v>
      </c>
      <c r="E335" s="1" t="s">
        <v>856</v>
      </c>
      <c r="F335" s="1">
        <v>43</v>
      </c>
      <c r="G335" s="1">
        <f>F335*H335</f>
        <v>899990</v>
      </c>
      <c r="H335" s="1">
        <v>20930</v>
      </c>
    </row>
    <row r="336" spans="1:8" ht="15">
      <c r="A336" s="10">
        <v>421300</v>
      </c>
      <c r="B336" s="1">
        <v>65111100</v>
      </c>
      <c r="C336" s="5" t="s">
        <v>799</v>
      </c>
      <c r="D336" s="1" t="s">
        <v>38</v>
      </c>
      <c r="E336" s="1" t="s">
        <v>425</v>
      </c>
      <c r="F336" s="1">
        <v>180</v>
      </c>
      <c r="G336" s="1">
        <f>F336*H336</f>
        <v>25099.92</v>
      </c>
      <c r="H336" s="1">
        <v>139.444</v>
      </c>
    </row>
    <row r="337" spans="1:8" ht="15">
      <c r="A337" s="10">
        <v>421400</v>
      </c>
      <c r="B337" s="1">
        <v>64211110</v>
      </c>
      <c r="C337" s="5" t="s">
        <v>684</v>
      </c>
      <c r="D337" s="1" t="s">
        <v>15</v>
      </c>
      <c r="E337" s="1" t="s">
        <v>39</v>
      </c>
      <c r="F337" s="1">
        <v>127500</v>
      </c>
      <c r="G337" s="1">
        <f>F337*H337</f>
        <v>127500</v>
      </c>
      <c r="H337" s="1">
        <v>1</v>
      </c>
    </row>
    <row r="338" spans="1:8" ht="30">
      <c r="A338" s="10">
        <v>425200</v>
      </c>
      <c r="B338" s="1">
        <v>50311120</v>
      </c>
      <c r="C338" s="5" t="s">
        <v>255</v>
      </c>
      <c r="D338" s="1" t="s">
        <v>15</v>
      </c>
      <c r="E338" s="1" t="s">
        <v>39</v>
      </c>
      <c r="F338" s="1">
        <v>424000</v>
      </c>
      <c r="G338" s="1">
        <f>F338*H338</f>
        <v>424000</v>
      </c>
      <c r="H338" s="1">
        <v>1</v>
      </c>
    </row>
    <row r="339" spans="1:8" ht="39.75" customHeight="1">
      <c r="A339" s="9" t="s">
        <v>607</v>
      </c>
      <c r="B339" s="9"/>
      <c r="C339" s="9"/>
      <c r="D339" s="9"/>
      <c r="E339" s="9"/>
      <c r="F339" s="9"/>
      <c r="G339" s="6">
        <f>SUM(G340)</f>
        <v>39102000</v>
      </c>
      <c r="H339" s="6"/>
    </row>
    <row r="340" spans="1:8" ht="15">
      <c r="A340" s="8" t="s">
        <v>217</v>
      </c>
      <c r="B340" s="8"/>
      <c r="C340" s="8"/>
      <c r="D340" s="8"/>
      <c r="E340" s="8"/>
      <c r="F340" s="8"/>
      <c r="G340" s="3">
        <f>SUM(G341:G341)</f>
        <v>39102000</v>
      </c>
      <c r="H340" s="3"/>
    </row>
    <row r="341" spans="1:8" ht="15">
      <c r="A341" s="10">
        <v>421500</v>
      </c>
      <c r="B341" s="1">
        <v>66511120</v>
      </c>
      <c r="C341" s="5" t="s">
        <v>609</v>
      </c>
      <c r="D341" s="1" t="s">
        <v>233</v>
      </c>
      <c r="E341" s="1" t="s">
        <v>39</v>
      </c>
      <c r="F341" s="1">
        <v>39102000</v>
      </c>
      <c r="G341" s="1">
        <f>F341*H341</f>
        <v>39102000</v>
      </c>
      <c r="H341" s="1">
        <v>1</v>
      </c>
    </row>
    <row r="342" spans="1:8" ht="15">
      <c r="A342" s="11" t="s">
        <v>613</v>
      </c>
      <c r="B342" s="11"/>
      <c r="C342" s="11"/>
      <c r="D342" s="11"/>
      <c r="E342" s="11"/>
      <c r="F342" s="11"/>
      <c r="G342" s="6">
        <f>SUM(G8+G173+G207+G210+G213+G218+G221+G224+G227+G234+G241+G248+G255+G260+G267+G305+G308+G311+G324+G339)</f>
        <v>756677645.92</v>
      </c>
      <c r="H342" s="6"/>
    </row>
  </sheetData>
  <sheetProtection formatCells="0" formatColumns="0" formatRows="0" insertColumns="0" insertRows="0" insertHyperlinks="0" deleteColumns="0" deleteRows="0" sort="0" autoFilter="0" pivotTables="0"/>
  <mergeCells count="83">
    <mergeCell ref="A334:F334"/>
    <mergeCell ref="A339:F339"/>
    <mergeCell ref="A340:F340"/>
    <mergeCell ref="A342:F342"/>
    <mergeCell ref="A324:F324"/>
    <mergeCell ref="A326:A333"/>
    <mergeCell ref="A325:F325"/>
    <mergeCell ref="A308:F308"/>
    <mergeCell ref="A309:F309"/>
    <mergeCell ref="A311:F311"/>
    <mergeCell ref="A313:A314"/>
    <mergeCell ref="A315:A323"/>
    <mergeCell ref="A312:F312"/>
    <mergeCell ref="A267:F267"/>
    <mergeCell ref="A269:A304"/>
    <mergeCell ref="A268:F268"/>
    <mergeCell ref="A305:F305"/>
    <mergeCell ref="A306:F306"/>
    <mergeCell ref="A256:F256"/>
    <mergeCell ref="A258:F258"/>
    <mergeCell ref="A260:F260"/>
    <mergeCell ref="A262:A266"/>
    <mergeCell ref="A261:F261"/>
    <mergeCell ref="A248:F248"/>
    <mergeCell ref="A250:A251"/>
    <mergeCell ref="A249:F249"/>
    <mergeCell ref="A253:A254"/>
    <mergeCell ref="A252:F252"/>
    <mergeCell ref="A255:F255"/>
    <mergeCell ref="A242:F242"/>
    <mergeCell ref="A245:F245"/>
    <mergeCell ref="A234:F234"/>
    <mergeCell ref="A236:A237"/>
    <mergeCell ref="A235:F235"/>
    <mergeCell ref="A239:A240"/>
    <mergeCell ref="A238:F238"/>
    <mergeCell ref="A241:F241"/>
    <mergeCell ref="A225:F225"/>
    <mergeCell ref="A227:F227"/>
    <mergeCell ref="A229:A230"/>
    <mergeCell ref="A228:F228"/>
    <mergeCell ref="A232:A233"/>
    <mergeCell ref="A231:F231"/>
    <mergeCell ref="A219:F219"/>
    <mergeCell ref="A221:F221"/>
    <mergeCell ref="A222:F222"/>
    <mergeCell ref="A224:F224"/>
    <mergeCell ref="A213:F213"/>
    <mergeCell ref="A214:F214"/>
    <mergeCell ref="A216:F216"/>
    <mergeCell ref="A218:F218"/>
    <mergeCell ref="A207:F207"/>
    <mergeCell ref="A208:F208"/>
    <mergeCell ref="A210:F210"/>
    <mergeCell ref="A211:F211"/>
    <mergeCell ref="A173:F173"/>
    <mergeCell ref="A175:A186"/>
    <mergeCell ref="A187:A204"/>
    <mergeCell ref="A174:F174"/>
    <mergeCell ref="A205:F205"/>
    <mergeCell ref="A147:A148"/>
    <mergeCell ref="A149:A152"/>
    <mergeCell ref="A154:A157"/>
    <mergeCell ref="A158:A172"/>
    <mergeCell ref="A136:F136"/>
    <mergeCell ref="A137:A138"/>
    <mergeCell ref="A140:A143"/>
    <mergeCell ref="A8:F8"/>
    <mergeCell ref="A10:A75"/>
    <mergeCell ref="A76:A77"/>
    <mergeCell ref="A78:A123"/>
    <mergeCell ref="A124:A133"/>
    <mergeCell ref="A134:A135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1740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SUM(G9+G111+G113)</f>
        <v>48372855.06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SUM(G10:G110)</f>
        <v>15694710</v>
      </c>
      <c r="H9" s="3"/>
    </row>
    <row r="10" spans="1:8" ht="15">
      <c r="A10" s="10">
        <v>422200</v>
      </c>
      <c r="B10" s="1">
        <v>22451280</v>
      </c>
      <c r="C10" s="5" t="s">
        <v>1156</v>
      </c>
      <c r="D10" s="1" t="s">
        <v>15</v>
      </c>
      <c r="E10" s="1" t="s">
        <v>39</v>
      </c>
      <c r="F10" s="1">
        <v>600000</v>
      </c>
      <c r="G10" s="1">
        <f aca="true" t="shared" si="0" ref="G10:G41">F10*H10</f>
        <v>600000</v>
      </c>
      <c r="H10" s="1">
        <v>1</v>
      </c>
    </row>
    <row r="11" spans="1:8" ht="15">
      <c r="A11" s="10">
        <v>426100</v>
      </c>
      <c r="B11" s="1">
        <v>22851200</v>
      </c>
      <c r="C11" s="5" t="s">
        <v>1157</v>
      </c>
      <c r="D11" s="1" t="s">
        <v>28</v>
      </c>
      <c r="E11" s="1" t="s">
        <v>16</v>
      </c>
      <c r="F11" s="1">
        <v>2050</v>
      </c>
      <c r="G11" s="1">
        <f t="shared" si="0"/>
        <v>12300</v>
      </c>
      <c r="H11" s="1">
        <v>6</v>
      </c>
    </row>
    <row r="12" spans="1:8" ht="15">
      <c r="A12" s="10"/>
      <c r="B12" s="1">
        <v>30141200</v>
      </c>
      <c r="C12" s="5" t="s">
        <v>73</v>
      </c>
      <c r="D12" s="1" t="s">
        <v>28</v>
      </c>
      <c r="E12" s="1" t="s">
        <v>16</v>
      </c>
      <c r="F12" s="1">
        <v>1350</v>
      </c>
      <c r="G12" s="1">
        <f t="shared" si="0"/>
        <v>12150</v>
      </c>
      <c r="H12" s="1">
        <v>9</v>
      </c>
    </row>
    <row r="13" spans="1:8" ht="15">
      <c r="A13" s="10"/>
      <c r="B13" s="1">
        <v>30192100</v>
      </c>
      <c r="C13" s="5" t="s">
        <v>74</v>
      </c>
      <c r="D13" s="1" t="s">
        <v>28</v>
      </c>
      <c r="E13" s="1" t="s">
        <v>16</v>
      </c>
      <c r="F13" s="1">
        <v>25</v>
      </c>
      <c r="G13" s="1">
        <f t="shared" si="0"/>
        <v>1250</v>
      </c>
      <c r="H13" s="1">
        <v>50</v>
      </c>
    </row>
    <row r="14" spans="1:8" ht="15">
      <c r="A14" s="10"/>
      <c r="B14" s="1">
        <v>30192121</v>
      </c>
      <c r="C14" s="5" t="s">
        <v>77</v>
      </c>
      <c r="D14" s="1" t="s">
        <v>28</v>
      </c>
      <c r="E14" s="1" t="s">
        <v>16</v>
      </c>
      <c r="F14" s="1">
        <v>30</v>
      </c>
      <c r="G14" s="1">
        <f t="shared" si="0"/>
        <v>9000</v>
      </c>
      <c r="H14" s="1">
        <v>300</v>
      </c>
    </row>
    <row r="15" spans="1:8" ht="15">
      <c r="A15" s="10"/>
      <c r="B15" s="1">
        <v>30192121</v>
      </c>
      <c r="C15" s="5" t="s">
        <v>77</v>
      </c>
      <c r="D15" s="1" t="s">
        <v>28</v>
      </c>
      <c r="E15" s="1" t="s">
        <v>16</v>
      </c>
      <c r="F15" s="1">
        <v>1100</v>
      </c>
      <c r="G15" s="1">
        <f t="shared" si="0"/>
        <v>22000</v>
      </c>
      <c r="H15" s="1">
        <v>20</v>
      </c>
    </row>
    <row r="16" spans="1:8" ht="15">
      <c r="A16" s="10"/>
      <c r="B16" s="1">
        <v>30192125</v>
      </c>
      <c r="C16" s="5" t="s">
        <v>951</v>
      </c>
      <c r="D16" s="1" t="s">
        <v>28</v>
      </c>
      <c r="E16" s="1" t="s">
        <v>16</v>
      </c>
      <c r="F16" s="1">
        <v>120</v>
      </c>
      <c r="G16" s="1">
        <f t="shared" si="0"/>
        <v>6000</v>
      </c>
      <c r="H16" s="1">
        <v>50</v>
      </c>
    </row>
    <row r="17" spans="1:8" ht="15">
      <c r="A17" s="10"/>
      <c r="B17" s="1">
        <v>30192128</v>
      </c>
      <c r="C17" s="5" t="s">
        <v>78</v>
      </c>
      <c r="D17" s="1" t="s">
        <v>28</v>
      </c>
      <c r="E17" s="1" t="s">
        <v>16</v>
      </c>
      <c r="F17" s="1">
        <v>150</v>
      </c>
      <c r="G17" s="1">
        <f t="shared" si="0"/>
        <v>15000</v>
      </c>
      <c r="H17" s="1">
        <v>100</v>
      </c>
    </row>
    <row r="18" spans="1:8" ht="15">
      <c r="A18" s="10"/>
      <c r="B18" s="1">
        <v>30192130</v>
      </c>
      <c r="C18" s="5" t="s">
        <v>79</v>
      </c>
      <c r="D18" s="1" t="s">
        <v>28</v>
      </c>
      <c r="E18" s="1" t="s">
        <v>16</v>
      </c>
      <c r="F18" s="1">
        <v>25</v>
      </c>
      <c r="G18" s="1">
        <f t="shared" si="0"/>
        <v>3750</v>
      </c>
      <c r="H18" s="1">
        <v>150</v>
      </c>
    </row>
    <row r="19" spans="1:8" ht="15">
      <c r="A19" s="10"/>
      <c r="B19" s="1">
        <v>30192131</v>
      </c>
      <c r="C19" s="5" t="s">
        <v>617</v>
      </c>
      <c r="D19" s="1" t="s">
        <v>28</v>
      </c>
      <c r="E19" s="1" t="s">
        <v>16</v>
      </c>
      <c r="F19" s="1">
        <v>140</v>
      </c>
      <c r="G19" s="1">
        <f t="shared" si="0"/>
        <v>1400</v>
      </c>
      <c r="H19" s="1">
        <v>10</v>
      </c>
    </row>
    <row r="20" spans="1:8" ht="15">
      <c r="A20" s="10"/>
      <c r="B20" s="1">
        <v>30192135</v>
      </c>
      <c r="C20" s="5" t="s">
        <v>618</v>
      </c>
      <c r="D20" s="1" t="s">
        <v>28</v>
      </c>
      <c r="E20" s="1" t="s">
        <v>89</v>
      </c>
      <c r="F20" s="1">
        <v>80</v>
      </c>
      <c r="G20" s="1">
        <f t="shared" si="0"/>
        <v>800</v>
      </c>
      <c r="H20" s="1">
        <v>10</v>
      </c>
    </row>
    <row r="21" spans="1:8" ht="15">
      <c r="A21" s="10"/>
      <c r="B21" s="1">
        <v>30192152</v>
      </c>
      <c r="C21" s="5" t="s">
        <v>1050</v>
      </c>
      <c r="D21" s="1" t="s">
        <v>28</v>
      </c>
      <c r="E21" s="1" t="s">
        <v>16</v>
      </c>
      <c r="F21" s="1">
        <v>3000</v>
      </c>
      <c r="G21" s="1">
        <f t="shared" si="0"/>
        <v>6000</v>
      </c>
      <c r="H21" s="1">
        <v>2</v>
      </c>
    </row>
    <row r="22" spans="1:8" ht="15">
      <c r="A22" s="10"/>
      <c r="B22" s="1">
        <v>30192154</v>
      </c>
      <c r="C22" s="5" t="s">
        <v>1158</v>
      </c>
      <c r="D22" s="1" t="s">
        <v>28</v>
      </c>
      <c r="E22" s="1" t="s">
        <v>16</v>
      </c>
      <c r="F22" s="1">
        <v>2000</v>
      </c>
      <c r="G22" s="1">
        <f t="shared" si="0"/>
        <v>4000</v>
      </c>
      <c r="H22" s="1">
        <v>2</v>
      </c>
    </row>
    <row r="23" spans="1:8" ht="15">
      <c r="A23" s="10"/>
      <c r="B23" s="1">
        <v>30192160</v>
      </c>
      <c r="C23" s="5" t="s">
        <v>619</v>
      </c>
      <c r="D23" s="1" t="s">
        <v>28</v>
      </c>
      <c r="E23" s="1" t="s">
        <v>16</v>
      </c>
      <c r="F23" s="1">
        <v>180</v>
      </c>
      <c r="G23" s="1">
        <f t="shared" si="0"/>
        <v>3600</v>
      </c>
      <c r="H23" s="1">
        <v>20</v>
      </c>
    </row>
    <row r="24" spans="1:8" ht="15">
      <c r="A24" s="10"/>
      <c r="B24" s="1">
        <v>30192230</v>
      </c>
      <c r="C24" s="5" t="s">
        <v>82</v>
      </c>
      <c r="D24" s="1" t="s">
        <v>28</v>
      </c>
      <c r="E24" s="1" t="s">
        <v>16</v>
      </c>
      <c r="F24" s="1">
        <v>250</v>
      </c>
      <c r="G24" s="1">
        <f t="shared" si="0"/>
        <v>2500</v>
      </c>
      <c r="H24" s="1">
        <v>10</v>
      </c>
    </row>
    <row r="25" spans="1:8" ht="15">
      <c r="A25" s="10"/>
      <c r="B25" s="1">
        <v>30192230</v>
      </c>
      <c r="C25" s="5" t="s">
        <v>1159</v>
      </c>
      <c r="D25" s="1" t="s">
        <v>28</v>
      </c>
      <c r="E25" s="1" t="s">
        <v>16</v>
      </c>
      <c r="F25" s="1">
        <v>50</v>
      </c>
      <c r="G25" s="1">
        <f t="shared" si="0"/>
        <v>1000</v>
      </c>
      <c r="H25" s="1">
        <v>20</v>
      </c>
    </row>
    <row r="26" spans="1:8" ht="15">
      <c r="A26" s="10"/>
      <c r="B26" s="1">
        <v>30192710</v>
      </c>
      <c r="C26" s="5" t="s">
        <v>621</v>
      </c>
      <c r="D26" s="1" t="s">
        <v>28</v>
      </c>
      <c r="E26" s="1" t="s">
        <v>16</v>
      </c>
      <c r="F26" s="1">
        <v>200</v>
      </c>
      <c r="G26" s="1">
        <f t="shared" si="0"/>
        <v>4000</v>
      </c>
      <c r="H26" s="1">
        <v>20</v>
      </c>
    </row>
    <row r="27" spans="1:8" ht="15">
      <c r="A27" s="10"/>
      <c r="B27" s="1">
        <v>30196100</v>
      </c>
      <c r="C27" s="5" t="s">
        <v>624</v>
      </c>
      <c r="D27" s="1" t="s">
        <v>15</v>
      </c>
      <c r="E27" s="1" t="s">
        <v>16</v>
      </c>
      <c r="F27" s="1">
        <v>1200</v>
      </c>
      <c r="G27" s="1">
        <f t="shared" si="0"/>
        <v>48000</v>
      </c>
      <c r="H27" s="1">
        <v>40</v>
      </c>
    </row>
    <row r="28" spans="1:8" ht="15">
      <c r="A28" s="10"/>
      <c r="B28" s="1">
        <v>30197100</v>
      </c>
      <c r="C28" s="5" t="s">
        <v>625</v>
      </c>
      <c r="D28" s="1" t="s">
        <v>15</v>
      </c>
      <c r="E28" s="1" t="s">
        <v>89</v>
      </c>
      <c r="F28" s="1">
        <v>80</v>
      </c>
      <c r="G28" s="1">
        <f t="shared" si="0"/>
        <v>16800</v>
      </c>
      <c r="H28" s="1">
        <v>210</v>
      </c>
    </row>
    <row r="29" spans="1:8" ht="15">
      <c r="A29" s="10"/>
      <c r="B29" s="1">
        <v>30197230</v>
      </c>
      <c r="C29" s="5" t="s">
        <v>91</v>
      </c>
      <c r="D29" s="1" t="s">
        <v>28</v>
      </c>
      <c r="E29" s="1" t="s">
        <v>16</v>
      </c>
      <c r="F29" s="1">
        <v>65</v>
      </c>
      <c r="G29" s="1">
        <f t="shared" si="0"/>
        <v>3250</v>
      </c>
      <c r="H29" s="1">
        <v>50</v>
      </c>
    </row>
    <row r="30" spans="1:8" ht="15">
      <c r="A30" s="10"/>
      <c r="B30" s="1">
        <v>30197231</v>
      </c>
      <c r="C30" s="5" t="s">
        <v>92</v>
      </c>
      <c r="D30" s="1" t="s">
        <v>28</v>
      </c>
      <c r="E30" s="1" t="s">
        <v>16</v>
      </c>
      <c r="F30" s="1">
        <v>9</v>
      </c>
      <c r="G30" s="1">
        <f t="shared" si="0"/>
        <v>36000</v>
      </c>
      <c r="H30" s="1">
        <v>4000</v>
      </c>
    </row>
    <row r="31" spans="1:8" ht="15">
      <c r="A31" s="10"/>
      <c r="B31" s="1">
        <v>30197232</v>
      </c>
      <c r="C31" s="5" t="s">
        <v>93</v>
      </c>
      <c r="D31" s="1" t="s">
        <v>28</v>
      </c>
      <c r="E31" s="1" t="s">
        <v>16</v>
      </c>
      <c r="F31" s="1">
        <v>55</v>
      </c>
      <c r="G31" s="1">
        <f t="shared" si="0"/>
        <v>16500</v>
      </c>
      <c r="H31" s="1">
        <v>300</v>
      </c>
    </row>
    <row r="32" spans="1:8" ht="15">
      <c r="A32" s="10"/>
      <c r="B32" s="1">
        <v>30197233</v>
      </c>
      <c r="C32" s="5" t="s">
        <v>94</v>
      </c>
      <c r="D32" s="1" t="s">
        <v>28</v>
      </c>
      <c r="E32" s="1" t="s">
        <v>16</v>
      </c>
      <c r="F32" s="1">
        <v>62</v>
      </c>
      <c r="G32" s="1">
        <f t="shared" si="0"/>
        <v>18600</v>
      </c>
      <c r="H32" s="1">
        <v>300</v>
      </c>
    </row>
    <row r="33" spans="1:8" ht="15">
      <c r="A33" s="10"/>
      <c r="B33" s="1">
        <v>30197235</v>
      </c>
      <c r="C33" s="5" t="s">
        <v>628</v>
      </c>
      <c r="D33" s="1" t="s">
        <v>28</v>
      </c>
      <c r="E33" s="1" t="s">
        <v>16</v>
      </c>
      <c r="F33" s="1">
        <v>160</v>
      </c>
      <c r="G33" s="1">
        <f t="shared" si="0"/>
        <v>8000</v>
      </c>
      <c r="H33" s="1">
        <v>50</v>
      </c>
    </row>
    <row r="34" spans="1:8" ht="15">
      <c r="A34" s="10"/>
      <c r="B34" s="1">
        <v>30197322</v>
      </c>
      <c r="C34" s="5" t="s">
        <v>97</v>
      </c>
      <c r="D34" s="1" t="s">
        <v>28</v>
      </c>
      <c r="E34" s="1" t="s">
        <v>16</v>
      </c>
      <c r="F34" s="1">
        <v>500</v>
      </c>
      <c r="G34" s="1">
        <f t="shared" si="0"/>
        <v>10000</v>
      </c>
      <c r="H34" s="1">
        <v>20</v>
      </c>
    </row>
    <row r="35" spans="1:8" ht="15">
      <c r="A35" s="10"/>
      <c r="B35" s="1">
        <v>30197323</v>
      </c>
      <c r="C35" s="5" t="s">
        <v>629</v>
      </c>
      <c r="D35" s="1" t="s">
        <v>28</v>
      </c>
      <c r="E35" s="1" t="s">
        <v>16</v>
      </c>
      <c r="F35" s="1">
        <v>950</v>
      </c>
      <c r="G35" s="1">
        <f t="shared" si="0"/>
        <v>19000</v>
      </c>
      <c r="H35" s="1">
        <v>20</v>
      </c>
    </row>
    <row r="36" spans="1:8" ht="15">
      <c r="A36" s="10"/>
      <c r="B36" s="1">
        <v>30197622</v>
      </c>
      <c r="C36" s="5" t="s">
        <v>100</v>
      </c>
      <c r="D36" s="1" t="s">
        <v>15</v>
      </c>
      <c r="E36" s="1" t="s">
        <v>29</v>
      </c>
      <c r="F36" s="1">
        <v>580</v>
      </c>
      <c r="G36" s="1">
        <f t="shared" si="0"/>
        <v>1351400</v>
      </c>
      <c r="H36" s="1">
        <v>2330</v>
      </c>
    </row>
    <row r="37" spans="1:8" ht="15">
      <c r="A37" s="10"/>
      <c r="B37" s="1">
        <v>30197646</v>
      </c>
      <c r="C37" s="5" t="s">
        <v>102</v>
      </c>
      <c r="D37" s="1" t="s">
        <v>28</v>
      </c>
      <c r="E37" s="1" t="s">
        <v>29</v>
      </c>
      <c r="F37" s="1">
        <v>660</v>
      </c>
      <c r="G37" s="1">
        <f t="shared" si="0"/>
        <v>13200</v>
      </c>
      <c r="H37" s="1">
        <v>20</v>
      </c>
    </row>
    <row r="38" spans="1:8" ht="15">
      <c r="A38" s="10"/>
      <c r="B38" s="1">
        <v>30199420</v>
      </c>
      <c r="C38" s="5" t="s">
        <v>630</v>
      </c>
      <c r="D38" s="1" t="s">
        <v>28</v>
      </c>
      <c r="E38" s="1" t="s">
        <v>16</v>
      </c>
      <c r="F38" s="1">
        <v>130</v>
      </c>
      <c r="G38" s="1">
        <f t="shared" si="0"/>
        <v>26000</v>
      </c>
      <c r="H38" s="1">
        <v>200</v>
      </c>
    </row>
    <row r="39" spans="1:8" ht="15">
      <c r="A39" s="10"/>
      <c r="B39" s="1">
        <v>30199430</v>
      </c>
      <c r="C39" s="5" t="s">
        <v>631</v>
      </c>
      <c r="D39" s="1" t="s">
        <v>28</v>
      </c>
      <c r="E39" s="1" t="s">
        <v>16</v>
      </c>
      <c r="F39" s="1">
        <v>600</v>
      </c>
      <c r="G39" s="1">
        <f t="shared" si="0"/>
        <v>12000</v>
      </c>
      <c r="H39" s="1">
        <v>20</v>
      </c>
    </row>
    <row r="40" spans="1:8" ht="15">
      <c r="A40" s="10"/>
      <c r="B40" s="1">
        <v>30234300</v>
      </c>
      <c r="C40" s="5" t="s">
        <v>633</v>
      </c>
      <c r="D40" s="1" t="s">
        <v>28</v>
      </c>
      <c r="E40" s="1" t="s">
        <v>16</v>
      </c>
      <c r="F40" s="1">
        <v>80</v>
      </c>
      <c r="G40" s="1">
        <f t="shared" si="0"/>
        <v>8000</v>
      </c>
      <c r="H40" s="1">
        <v>100</v>
      </c>
    </row>
    <row r="41" spans="1:8" ht="15">
      <c r="A41" s="10"/>
      <c r="B41" s="1">
        <v>39241210</v>
      </c>
      <c r="C41" s="5" t="s">
        <v>142</v>
      </c>
      <c r="D41" s="1" t="s">
        <v>28</v>
      </c>
      <c r="E41" s="1" t="s">
        <v>16</v>
      </c>
      <c r="F41" s="1">
        <v>200</v>
      </c>
      <c r="G41" s="1">
        <f t="shared" si="0"/>
        <v>2000</v>
      </c>
      <c r="H41" s="1">
        <v>10</v>
      </c>
    </row>
    <row r="42" spans="1:8" ht="15">
      <c r="A42" s="10"/>
      <c r="B42" s="1">
        <v>39263400</v>
      </c>
      <c r="C42" s="5" t="s">
        <v>1160</v>
      </c>
      <c r="D42" s="1" t="s">
        <v>28</v>
      </c>
      <c r="E42" s="1" t="s">
        <v>89</v>
      </c>
      <c r="F42" s="1">
        <v>250</v>
      </c>
      <c r="G42" s="1">
        <f aca="true" t="shared" si="1" ref="G42:G73">F42*H42</f>
        <v>50000</v>
      </c>
      <c r="H42" s="1">
        <v>200</v>
      </c>
    </row>
    <row r="43" spans="1:8" ht="15">
      <c r="A43" s="10"/>
      <c r="B43" s="1">
        <v>39263410</v>
      </c>
      <c r="C43" s="5" t="s">
        <v>144</v>
      </c>
      <c r="D43" s="1" t="s">
        <v>28</v>
      </c>
      <c r="E43" s="1" t="s">
        <v>89</v>
      </c>
      <c r="F43" s="1">
        <v>90</v>
      </c>
      <c r="G43" s="1">
        <f t="shared" si="1"/>
        <v>27000</v>
      </c>
      <c r="H43" s="1">
        <v>300</v>
      </c>
    </row>
    <row r="44" spans="1:8" ht="15">
      <c r="A44" s="10"/>
      <c r="B44" s="1">
        <v>39263520</v>
      </c>
      <c r="C44" s="5" t="s">
        <v>147</v>
      </c>
      <c r="D44" s="1" t="s">
        <v>28</v>
      </c>
      <c r="E44" s="1" t="s">
        <v>16</v>
      </c>
      <c r="F44" s="1">
        <v>55</v>
      </c>
      <c r="G44" s="1">
        <f t="shared" si="1"/>
        <v>22000</v>
      </c>
      <c r="H44" s="1">
        <v>400</v>
      </c>
    </row>
    <row r="45" spans="1:8" ht="15">
      <c r="A45" s="10"/>
      <c r="B45" s="1">
        <v>39292510</v>
      </c>
      <c r="C45" s="5" t="s">
        <v>636</v>
      </c>
      <c r="D45" s="1" t="s">
        <v>28</v>
      </c>
      <c r="E45" s="1" t="s">
        <v>16</v>
      </c>
      <c r="F45" s="1">
        <v>50</v>
      </c>
      <c r="G45" s="1">
        <f t="shared" si="1"/>
        <v>1000</v>
      </c>
      <c r="H45" s="1">
        <v>20</v>
      </c>
    </row>
    <row r="46" spans="1:8" ht="15">
      <c r="A46" s="10">
        <v>426400</v>
      </c>
      <c r="B46" s="1" t="s">
        <v>638</v>
      </c>
      <c r="C46" s="5" t="s">
        <v>639</v>
      </c>
      <c r="D46" s="1" t="s">
        <v>15</v>
      </c>
      <c r="E46" s="1" t="s">
        <v>36</v>
      </c>
      <c r="F46" s="1">
        <v>420</v>
      </c>
      <c r="G46" s="1">
        <f t="shared" si="1"/>
        <v>10827600</v>
      </c>
      <c r="H46" s="1">
        <v>25780</v>
      </c>
    </row>
    <row r="47" spans="1:8" ht="30">
      <c r="A47" s="10"/>
      <c r="B47" s="1">
        <v>34631140</v>
      </c>
      <c r="C47" s="5" t="s">
        <v>1161</v>
      </c>
      <c r="D47" s="1" t="s">
        <v>28</v>
      </c>
      <c r="E47" s="1" t="s">
        <v>16</v>
      </c>
      <c r="F47" s="1">
        <v>38330</v>
      </c>
      <c r="G47" s="1">
        <f t="shared" si="1"/>
        <v>459960</v>
      </c>
      <c r="H47" s="1">
        <v>12</v>
      </c>
    </row>
    <row r="48" spans="1:8" ht="15">
      <c r="A48" s="10">
        <v>426700</v>
      </c>
      <c r="B48" s="1">
        <v>18141100</v>
      </c>
      <c r="C48" s="5" t="s">
        <v>380</v>
      </c>
      <c r="D48" s="1" t="s">
        <v>28</v>
      </c>
      <c r="E48" s="1" t="s">
        <v>385</v>
      </c>
      <c r="F48" s="1">
        <v>190</v>
      </c>
      <c r="G48" s="1">
        <f t="shared" si="1"/>
        <v>15200</v>
      </c>
      <c r="H48" s="1">
        <v>80</v>
      </c>
    </row>
    <row r="49" spans="1:8" ht="15">
      <c r="A49" s="10"/>
      <c r="B49" s="1">
        <v>19641000</v>
      </c>
      <c r="C49" s="5" t="s">
        <v>382</v>
      </c>
      <c r="D49" s="1" t="s">
        <v>28</v>
      </c>
      <c r="E49" s="1" t="s">
        <v>16</v>
      </c>
      <c r="F49" s="1">
        <v>10</v>
      </c>
      <c r="G49" s="1">
        <f t="shared" si="1"/>
        <v>3000</v>
      </c>
      <c r="H49" s="1">
        <v>300</v>
      </c>
    </row>
    <row r="50" spans="1:8" ht="15">
      <c r="A50" s="10"/>
      <c r="B50" s="1">
        <v>24911200</v>
      </c>
      <c r="C50" s="5" t="s">
        <v>615</v>
      </c>
      <c r="D50" s="1" t="s">
        <v>28</v>
      </c>
      <c r="E50" s="1" t="s">
        <v>29</v>
      </c>
      <c r="F50" s="1">
        <v>800</v>
      </c>
      <c r="G50" s="1">
        <f t="shared" si="1"/>
        <v>4800</v>
      </c>
      <c r="H50" s="1">
        <v>6</v>
      </c>
    </row>
    <row r="51" spans="1:8" ht="15">
      <c r="A51" s="10"/>
      <c r="B51" s="1">
        <v>24911500</v>
      </c>
      <c r="C51" s="5" t="s">
        <v>45</v>
      </c>
      <c r="D51" s="1" t="s">
        <v>28</v>
      </c>
      <c r="E51" s="1" t="s">
        <v>16</v>
      </c>
      <c r="F51" s="1">
        <v>1500</v>
      </c>
      <c r="G51" s="1">
        <f t="shared" si="1"/>
        <v>3000</v>
      </c>
      <c r="H51" s="1">
        <v>2</v>
      </c>
    </row>
    <row r="52" spans="1:8" ht="15">
      <c r="A52" s="10"/>
      <c r="B52" s="1">
        <v>30192200</v>
      </c>
      <c r="C52" s="5" t="s">
        <v>641</v>
      </c>
      <c r="D52" s="1" t="s">
        <v>28</v>
      </c>
      <c r="E52" s="1" t="s">
        <v>16</v>
      </c>
      <c r="F52" s="1">
        <v>1200</v>
      </c>
      <c r="G52" s="1">
        <f t="shared" si="1"/>
        <v>3600</v>
      </c>
      <c r="H52" s="1">
        <v>3</v>
      </c>
    </row>
    <row r="53" spans="1:8" ht="15">
      <c r="A53" s="10"/>
      <c r="B53" s="1">
        <v>31441000</v>
      </c>
      <c r="C53" s="5" t="s">
        <v>189</v>
      </c>
      <c r="D53" s="1" t="s">
        <v>28</v>
      </c>
      <c r="E53" s="1" t="s">
        <v>16</v>
      </c>
      <c r="F53" s="1">
        <v>90</v>
      </c>
      <c r="G53" s="1">
        <f t="shared" si="1"/>
        <v>9000</v>
      </c>
      <c r="H53" s="1">
        <v>100</v>
      </c>
    </row>
    <row r="54" spans="1:8" ht="15">
      <c r="A54" s="10"/>
      <c r="B54" s="1">
        <v>31442110</v>
      </c>
      <c r="C54" s="5" t="s">
        <v>1162</v>
      </c>
      <c r="D54" s="1" t="s">
        <v>28</v>
      </c>
      <c r="E54" s="1" t="s">
        <v>16</v>
      </c>
      <c r="F54" s="1">
        <v>350</v>
      </c>
      <c r="G54" s="1">
        <f t="shared" si="1"/>
        <v>7000</v>
      </c>
      <c r="H54" s="1">
        <v>20</v>
      </c>
    </row>
    <row r="55" spans="1:8" ht="15">
      <c r="A55" s="10"/>
      <c r="B55" s="1">
        <v>31442140</v>
      </c>
      <c r="C55" s="5" t="s">
        <v>1163</v>
      </c>
      <c r="D55" s="1" t="s">
        <v>28</v>
      </c>
      <c r="E55" s="1" t="s">
        <v>16</v>
      </c>
      <c r="F55" s="1">
        <v>1000</v>
      </c>
      <c r="G55" s="1">
        <f t="shared" si="1"/>
        <v>8000</v>
      </c>
      <c r="H55" s="1">
        <v>8</v>
      </c>
    </row>
    <row r="56" spans="1:8" ht="15">
      <c r="A56" s="10"/>
      <c r="B56" s="1">
        <v>31521220</v>
      </c>
      <c r="C56" s="5" t="s">
        <v>956</v>
      </c>
      <c r="D56" s="1" t="s">
        <v>28</v>
      </c>
      <c r="E56" s="1" t="s">
        <v>16</v>
      </c>
      <c r="F56" s="1">
        <v>850</v>
      </c>
      <c r="G56" s="1">
        <f t="shared" si="1"/>
        <v>42500</v>
      </c>
      <c r="H56" s="1">
        <v>50</v>
      </c>
    </row>
    <row r="57" spans="1:8" ht="30">
      <c r="A57" s="10"/>
      <c r="B57" s="1">
        <v>31521390</v>
      </c>
      <c r="C57" s="5" t="s">
        <v>1164</v>
      </c>
      <c r="D57" s="1" t="s">
        <v>28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31531100</v>
      </c>
      <c r="C58" s="5" t="s">
        <v>1165</v>
      </c>
      <c r="D58" s="1" t="s">
        <v>28</v>
      </c>
      <c r="E58" s="1" t="s">
        <v>16</v>
      </c>
      <c r="F58" s="1">
        <v>1900</v>
      </c>
      <c r="G58" s="1">
        <f t="shared" si="1"/>
        <v>11400</v>
      </c>
      <c r="H58" s="1">
        <v>6</v>
      </c>
    </row>
    <row r="59" spans="1:8" ht="15">
      <c r="A59" s="10"/>
      <c r="B59" s="1">
        <v>31531100</v>
      </c>
      <c r="C59" s="5" t="s">
        <v>1166</v>
      </c>
      <c r="D59" s="1" t="s">
        <v>28</v>
      </c>
      <c r="E59" s="1" t="s">
        <v>16</v>
      </c>
      <c r="F59" s="1">
        <v>1700</v>
      </c>
      <c r="G59" s="1">
        <f t="shared" si="1"/>
        <v>54400</v>
      </c>
      <c r="H59" s="1">
        <v>32</v>
      </c>
    </row>
    <row r="60" spans="1:8" ht="15">
      <c r="A60" s="10"/>
      <c r="B60" s="1">
        <v>31531100</v>
      </c>
      <c r="C60" s="5" t="s">
        <v>1166</v>
      </c>
      <c r="D60" s="1" t="s">
        <v>28</v>
      </c>
      <c r="E60" s="1" t="s">
        <v>16</v>
      </c>
      <c r="F60" s="1">
        <v>1200</v>
      </c>
      <c r="G60" s="1">
        <f t="shared" si="1"/>
        <v>12000</v>
      </c>
      <c r="H60" s="1">
        <v>10</v>
      </c>
    </row>
    <row r="61" spans="1:8" ht="15">
      <c r="A61" s="10"/>
      <c r="B61" s="1">
        <v>31531100</v>
      </c>
      <c r="C61" s="5" t="s">
        <v>1166</v>
      </c>
      <c r="D61" s="1" t="s">
        <v>28</v>
      </c>
      <c r="E61" s="1" t="s">
        <v>16</v>
      </c>
      <c r="F61" s="1">
        <v>1200</v>
      </c>
      <c r="G61" s="1">
        <f t="shared" si="1"/>
        <v>36000</v>
      </c>
      <c r="H61" s="1">
        <v>30</v>
      </c>
    </row>
    <row r="62" spans="1:8" ht="15">
      <c r="A62" s="10"/>
      <c r="B62" s="1">
        <v>31531600</v>
      </c>
      <c r="C62" s="5" t="s">
        <v>1167</v>
      </c>
      <c r="D62" s="1" t="s">
        <v>28</v>
      </c>
      <c r="E62" s="1" t="s">
        <v>16</v>
      </c>
      <c r="F62" s="1">
        <v>500</v>
      </c>
      <c r="G62" s="1">
        <f t="shared" si="1"/>
        <v>5000</v>
      </c>
      <c r="H62" s="1">
        <v>10</v>
      </c>
    </row>
    <row r="63" spans="1:8" ht="15">
      <c r="A63" s="10"/>
      <c r="B63" s="1">
        <v>31651400</v>
      </c>
      <c r="C63" s="5" t="s">
        <v>646</v>
      </c>
      <c r="D63" s="1" t="s">
        <v>28</v>
      </c>
      <c r="E63" s="1" t="s">
        <v>16</v>
      </c>
      <c r="F63" s="1">
        <v>150</v>
      </c>
      <c r="G63" s="1">
        <f t="shared" si="1"/>
        <v>4500</v>
      </c>
      <c r="H63" s="1">
        <v>30</v>
      </c>
    </row>
    <row r="64" spans="1:8" ht="15">
      <c r="A64" s="10"/>
      <c r="B64" s="1">
        <v>31685000</v>
      </c>
      <c r="C64" s="5" t="s">
        <v>157</v>
      </c>
      <c r="D64" s="1" t="s">
        <v>28</v>
      </c>
      <c r="E64" s="1" t="s">
        <v>16</v>
      </c>
      <c r="F64" s="1">
        <v>1550</v>
      </c>
      <c r="G64" s="1">
        <f t="shared" si="1"/>
        <v>15500</v>
      </c>
      <c r="H64" s="1">
        <v>10</v>
      </c>
    </row>
    <row r="65" spans="1:8" ht="15">
      <c r="A65" s="10"/>
      <c r="B65" s="1">
        <v>31686000</v>
      </c>
      <c r="C65" s="5" t="s">
        <v>649</v>
      </c>
      <c r="D65" s="1" t="s">
        <v>28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33761000</v>
      </c>
      <c r="C66" s="5" t="s">
        <v>1168</v>
      </c>
      <c r="D66" s="1" t="s">
        <v>28</v>
      </c>
      <c r="E66" s="1" t="s">
        <v>16</v>
      </c>
      <c r="F66" s="1">
        <v>90</v>
      </c>
      <c r="G66" s="1">
        <f t="shared" si="1"/>
        <v>27000</v>
      </c>
      <c r="H66" s="1">
        <v>300</v>
      </c>
    </row>
    <row r="67" spans="1:8" ht="15">
      <c r="A67" s="10"/>
      <c r="B67" s="1">
        <v>39224341</v>
      </c>
      <c r="C67" s="5" t="s">
        <v>656</v>
      </c>
      <c r="D67" s="1" t="s">
        <v>28</v>
      </c>
      <c r="E67" s="1" t="s">
        <v>16</v>
      </c>
      <c r="F67" s="1">
        <v>3000</v>
      </c>
      <c r="G67" s="1">
        <f t="shared" si="1"/>
        <v>12000</v>
      </c>
      <c r="H67" s="1">
        <v>4</v>
      </c>
    </row>
    <row r="68" spans="1:8" ht="15">
      <c r="A68" s="10"/>
      <c r="B68" s="1">
        <v>39515440</v>
      </c>
      <c r="C68" s="5" t="s">
        <v>1169</v>
      </c>
      <c r="D68" s="1" t="s">
        <v>28</v>
      </c>
      <c r="E68" s="1" t="s">
        <v>222</v>
      </c>
      <c r="F68" s="1">
        <v>7000</v>
      </c>
      <c r="G68" s="1">
        <f t="shared" si="1"/>
        <v>84000</v>
      </c>
      <c r="H68" s="1">
        <v>12</v>
      </c>
    </row>
    <row r="69" spans="1:8" ht="15">
      <c r="A69" s="10"/>
      <c r="B69" s="1">
        <v>39713410</v>
      </c>
      <c r="C69" s="5" t="s">
        <v>838</v>
      </c>
      <c r="D69" s="1" t="s">
        <v>28</v>
      </c>
      <c r="E69" s="1" t="s">
        <v>16</v>
      </c>
      <c r="F69" s="1">
        <v>3500</v>
      </c>
      <c r="G69" s="1">
        <f t="shared" si="1"/>
        <v>28000</v>
      </c>
      <c r="H69" s="1">
        <v>8</v>
      </c>
    </row>
    <row r="70" spans="1:8" ht="15">
      <c r="A70" s="10"/>
      <c r="B70" s="1">
        <v>39812410</v>
      </c>
      <c r="C70" s="5" t="s">
        <v>784</v>
      </c>
      <c r="D70" s="1" t="s">
        <v>28</v>
      </c>
      <c r="E70" s="1" t="s">
        <v>16</v>
      </c>
      <c r="F70" s="1">
        <v>500</v>
      </c>
      <c r="G70" s="1">
        <f t="shared" si="1"/>
        <v>10000</v>
      </c>
      <c r="H70" s="1">
        <v>20</v>
      </c>
    </row>
    <row r="71" spans="1:8" ht="15">
      <c r="A71" s="10"/>
      <c r="B71" s="1">
        <v>39831240</v>
      </c>
      <c r="C71" s="5" t="s">
        <v>959</v>
      </c>
      <c r="D71" s="1" t="s">
        <v>28</v>
      </c>
      <c r="E71" s="1" t="s">
        <v>29</v>
      </c>
      <c r="F71" s="1">
        <v>500</v>
      </c>
      <c r="G71" s="1">
        <f t="shared" si="1"/>
        <v>40000</v>
      </c>
      <c r="H71" s="1">
        <v>80</v>
      </c>
    </row>
    <row r="72" spans="1:8" ht="15">
      <c r="A72" s="10"/>
      <c r="B72" s="1">
        <v>39831240</v>
      </c>
      <c r="C72" s="5" t="s">
        <v>959</v>
      </c>
      <c r="D72" s="1" t="s">
        <v>28</v>
      </c>
      <c r="E72" s="1" t="s">
        <v>29</v>
      </c>
      <c r="F72" s="1">
        <v>1000</v>
      </c>
      <c r="G72" s="1">
        <f t="shared" si="1"/>
        <v>20000</v>
      </c>
      <c r="H72" s="1">
        <v>20</v>
      </c>
    </row>
    <row r="73" spans="1:8" ht="15">
      <c r="A73" s="10"/>
      <c r="B73" s="1">
        <v>39831242</v>
      </c>
      <c r="C73" s="5" t="s">
        <v>839</v>
      </c>
      <c r="D73" s="1" t="s">
        <v>28</v>
      </c>
      <c r="E73" s="1" t="s">
        <v>29</v>
      </c>
      <c r="F73" s="1">
        <v>600</v>
      </c>
      <c r="G73" s="1">
        <f t="shared" si="1"/>
        <v>6000</v>
      </c>
      <c r="H73" s="1">
        <v>10</v>
      </c>
    </row>
    <row r="74" spans="1:8" ht="15">
      <c r="A74" s="10"/>
      <c r="B74" s="1">
        <v>39831245</v>
      </c>
      <c r="C74" s="5" t="s">
        <v>659</v>
      </c>
      <c r="D74" s="1" t="s">
        <v>28</v>
      </c>
      <c r="E74" s="1" t="s">
        <v>36</v>
      </c>
      <c r="F74" s="1">
        <v>230</v>
      </c>
      <c r="G74" s="1">
        <f aca="true" t="shared" si="2" ref="G74:G105">F74*H74</f>
        <v>57500</v>
      </c>
      <c r="H74" s="1">
        <v>250</v>
      </c>
    </row>
    <row r="75" spans="1:8" ht="30">
      <c r="A75" s="10"/>
      <c r="B75" s="1">
        <v>39831247</v>
      </c>
      <c r="C75" s="5" t="s">
        <v>840</v>
      </c>
      <c r="D75" s="1" t="s">
        <v>28</v>
      </c>
      <c r="E75" s="1" t="s">
        <v>36</v>
      </c>
      <c r="F75" s="1">
        <v>100</v>
      </c>
      <c r="G75" s="1">
        <f t="shared" si="2"/>
        <v>10000</v>
      </c>
      <c r="H75" s="1">
        <v>100</v>
      </c>
    </row>
    <row r="76" spans="1:8" ht="15">
      <c r="A76" s="10"/>
      <c r="B76" s="1">
        <v>39831273</v>
      </c>
      <c r="C76" s="5" t="s">
        <v>1170</v>
      </c>
      <c r="D76" s="1" t="s">
        <v>28</v>
      </c>
      <c r="E76" s="1" t="s">
        <v>16</v>
      </c>
      <c r="F76" s="1">
        <v>900</v>
      </c>
      <c r="G76" s="1">
        <f t="shared" si="2"/>
        <v>27000</v>
      </c>
      <c r="H76" s="1">
        <v>30</v>
      </c>
    </row>
    <row r="77" spans="1:8" ht="15">
      <c r="A77" s="10"/>
      <c r="B77" s="1">
        <v>39831276</v>
      </c>
      <c r="C77" s="5" t="s">
        <v>660</v>
      </c>
      <c r="D77" s="1" t="s">
        <v>28</v>
      </c>
      <c r="E77" s="1" t="s">
        <v>36</v>
      </c>
      <c r="F77" s="1">
        <v>500</v>
      </c>
      <c r="G77" s="1">
        <f t="shared" si="2"/>
        <v>10000</v>
      </c>
      <c r="H77" s="1">
        <v>20</v>
      </c>
    </row>
    <row r="78" spans="1:8" ht="15">
      <c r="A78" s="10"/>
      <c r="B78" s="1">
        <v>39831280</v>
      </c>
      <c r="C78" s="5" t="s">
        <v>661</v>
      </c>
      <c r="D78" s="1" t="s">
        <v>28</v>
      </c>
      <c r="E78" s="1" t="s">
        <v>16</v>
      </c>
      <c r="F78" s="1">
        <v>250</v>
      </c>
      <c r="G78" s="1">
        <f t="shared" si="2"/>
        <v>15000</v>
      </c>
      <c r="H78" s="1">
        <v>60</v>
      </c>
    </row>
    <row r="79" spans="1:8" ht="15">
      <c r="A79" s="10"/>
      <c r="B79" s="1">
        <v>39831282</v>
      </c>
      <c r="C79" s="5" t="s">
        <v>776</v>
      </c>
      <c r="D79" s="1" t="s">
        <v>28</v>
      </c>
      <c r="E79" s="1" t="s">
        <v>16</v>
      </c>
      <c r="F79" s="1">
        <v>800</v>
      </c>
      <c r="G79" s="1">
        <f t="shared" si="2"/>
        <v>120000</v>
      </c>
      <c r="H79" s="1">
        <v>150</v>
      </c>
    </row>
    <row r="80" spans="1:8" ht="15">
      <c r="A80" s="10"/>
      <c r="B80" s="1">
        <v>39831283</v>
      </c>
      <c r="C80" s="5" t="s">
        <v>662</v>
      </c>
      <c r="D80" s="1" t="s">
        <v>28</v>
      </c>
      <c r="E80" s="1" t="s">
        <v>16</v>
      </c>
      <c r="F80" s="1">
        <v>380</v>
      </c>
      <c r="G80" s="1">
        <f t="shared" si="2"/>
        <v>38000</v>
      </c>
      <c r="H80" s="1">
        <v>100</v>
      </c>
    </row>
    <row r="81" spans="1:8" ht="15">
      <c r="A81" s="10"/>
      <c r="B81" s="1">
        <v>39831283</v>
      </c>
      <c r="C81" s="5" t="s">
        <v>662</v>
      </c>
      <c r="D81" s="1" t="s">
        <v>28</v>
      </c>
      <c r="E81" s="1" t="s">
        <v>16</v>
      </c>
      <c r="F81" s="1">
        <v>2000</v>
      </c>
      <c r="G81" s="1">
        <f t="shared" si="2"/>
        <v>50000</v>
      </c>
      <c r="H81" s="1">
        <v>25</v>
      </c>
    </row>
    <row r="82" spans="1:8" ht="15">
      <c r="A82" s="10"/>
      <c r="B82" s="1">
        <v>39835000</v>
      </c>
      <c r="C82" s="5" t="s">
        <v>663</v>
      </c>
      <c r="D82" s="1" t="s">
        <v>28</v>
      </c>
      <c r="E82" s="1" t="s">
        <v>16</v>
      </c>
      <c r="F82" s="1">
        <v>750</v>
      </c>
      <c r="G82" s="1">
        <f t="shared" si="2"/>
        <v>3750</v>
      </c>
      <c r="H82" s="1">
        <v>5</v>
      </c>
    </row>
    <row r="83" spans="1:8" ht="15">
      <c r="A83" s="10"/>
      <c r="B83" s="1">
        <v>39836000</v>
      </c>
      <c r="C83" s="5" t="s">
        <v>664</v>
      </c>
      <c r="D83" s="1" t="s">
        <v>28</v>
      </c>
      <c r="E83" s="1" t="s">
        <v>16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39839100</v>
      </c>
      <c r="C84" s="5" t="s">
        <v>665</v>
      </c>
      <c r="D84" s="1" t="s">
        <v>28</v>
      </c>
      <c r="E84" s="1" t="s">
        <v>16</v>
      </c>
      <c r="F84" s="1">
        <v>1300</v>
      </c>
      <c r="G84" s="1">
        <f t="shared" si="2"/>
        <v>13000</v>
      </c>
      <c r="H84" s="1">
        <v>10</v>
      </c>
    </row>
    <row r="85" spans="1:8" ht="15">
      <c r="A85" s="10"/>
      <c r="B85" s="1">
        <v>42131480</v>
      </c>
      <c r="C85" s="5" t="s">
        <v>667</v>
      </c>
      <c r="D85" s="1" t="s">
        <v>28</v>
      </c>
      <c r="E85" s="1" t="s">
        <v>16</v>
      </c>
      <c r="F85" s="1">
        <v>1100</v>
      </c>
      <c r="G85" s="1">
        <f t="shared" si="2"/>
        <v>16500</v>
      </c>
      <c r="H85" s="1">
        <v>15</v>
      </c>
    </row>
    <row r="86" spans="1:8" ht="15">
      <c r="A86" s="10"/>
      <c r="B86" s="1">
        <v>44163140</v>
      </c>
      <c r="C86" s="5" t="s">
        <v>668</v>
      </c>
      <c r="D86" s="1" t="s">
        <v>28</v>
      </c>
      <c r="E86" s="1" t="s">
        <v>16</v>
      </c>
      <c r="F86" s="1">
        <v>1000</v>
      </c>
      <c r="G86" s="1">
        <f t="shared" si="2"/>
        <v>6000</v>
      </c>
      <c r="H86" s="1">
        <v>6</v>
      </c>
    </row>
    <row r="87" spans="1:8" ht="15">
      <c r="A87" s="10"/>
      <c r="B87" s="1">
        <v>44211280</v>
      </c>
      <c r="C87" s="5" t="s">
        <v>1171</v>
      </c>
      <c r="D87" s="1" t="s">
        <v>28</v>
      </c>
      <c r="E87" s="1" t="s">
        <v>16</v>
      </c>
      <c r="F87" s="1">
        <v>2300</v>
      </c>
      <c r="G87" s="1">
        <f t="shared" si="2"/>
        <v>23000</v>
      </c>
      <c r="H87" s="1">
        <v>10</v>
      </c>
    </row>
    <row r="88" spans="1:8" ht="15">
      <c r="A88" s="10"/>
      <c r="B88" s="1">
        <v>44411110</v>
      </c>
      <c r="C88" s="5" t="s">
        <v>670</v>
      </c>
      <c r="D88" s="1" t="s">
        <v>28</v>
      </c>
      <c r="E88" s="1" t="s">
        <v>16</v>
      </c>
      <c r="F88" s="1">
        <v>2000</v>
      </c>
      <c r="G88" s="1">
        <f t="shared" si="2"/>
        <v>20000</v>
      </c>
      <c r="H88" s="1">
        <v>10</v>
      </c>
    </row>
    <row r="89" spans="1:8" ht="15">
      <c r="A89" s="10"/>
      <c r="B89" s="1">
        <v>44511330</v>
      </c>
      <c r="C89" s="5" t="s">
        <v>673</v>
      </c>
      <c r="D89" s="1" t="s">
        <v>28</v>
      </c>
      <c r="E89" s="1" t="s">
        <v>16</v>
      </c>
      <c r="F89" s="1">
        <v>5000</v>
      </c>
      <c r="G89" s="1">
        <f t="shared" si="2"/>
        <v>10000</v>
      </c>
      <c r="H89" s="1">
        <v>2</v>
      </c>
    </row>
    <row r="90" spans="1:8" ht="15">
      <c r="A90" s="10"/>
      <c r="B90" s="1">
        <v>44521120</v>
      </c>
      <c r="C90" s="5" t="s">
        <v>674</v>
      </c>
      <c r="D90" s="1" t="s">
        <v>28</v>
      </c>
      <c r="E90" s="1" t="s">
        <v>16</v>
      </c>
      <c r="F90" s="1">
        <v>4200</v>
      </c>
      <c r="G90" s="1">
        <f t="shared" si="2"/>
        <v>84000</v>
      </c>
      <c r="H90" s="1">
        <v>20</v>
      </c>
    </row>
    <row r="91" spans="1:8" ht="15">
      <c r="A91" s="10"/>
      <c r="B91" s="1">
        <v>44521230</v>
      </c>
      <c r="C91" s="5" t="s">
        <v>1172</v>
      </c>
      <c r="D91" s="1" t="s">
        <v>28</v>
      </c>
      <c r="E91" s="1" t="s">
        <v>16</v>
      </c>
      <c r="F91" s="1">
        <v>6</v>
      </c>
      <c r="G91" s="1">
        <f t="shared" si="2"/>
        <v>12000</v>
      </c>
      <c r="H91" s="1">
        <v>2000</v>
      </c>
    </row>
    <row r="92" spans="1:8" ht="15">
      <c r="A92" s="10"/>
      <c r="B92" s="1">
        <v>44531130</v>
      </c>
      <c r="C92" s="5" t="s">
        <v>1173</v>
      </c>
      <c r="D92" s="1" t="s">
        <v>28</v>
      </c>
      <c r="E92" s="1" t="s">
        <v>16</v>
      </c>
      <c r="F92" s="1">
        <v>20</v>
      </c>
      <c r="G92" s="1">
        <f t="shared" si="2"/>
        <v>1000</v>
      </c>
      <c r="H92" s="1">
        <v>50</v>
      </c>
    </row>
    <row r="93" spans="1:8" ht="15">
      <c r="A93" s="10">
        <v>512200</v>
      </c>
      <c r="B93" s="1">
        <v>30211220</v>
      </c>
      <c r="C93" s="5" t="s">
        <v>1174</v>
      </c>
      <c r="D93" s="1" t="s">
        <v>28</v>
      </c>
      <c r="E93" s="1" t="s">
        <v>16</v>
      </c>
      <c r="F93" s="1">
        <v>120000</v>
      </c>
      <c r="G93" s="1">
        <f t="shared" si="2"/>
        <v>480000</v>
      </c>
      <c r="H93" s="1">
        <v>4</v>
      </c>
    </row>
    <row r="94" spans="1:8" ht="15">
      <c r="A94" s="10"/>
      <c r="B94" s="1">
        <v>30232280</v>
      </c>
      <c r="C94" s="5" t="s">
        <v>1175</v>
      </c>
      <c r="D94" s="1" t="s">
        <v>28</v>
      </c>
      <c r="E94" s="1" t="s">
        <v>16</v>
      </c>
      <c r="F94" s="1">
        <v>25000</v>
      </c>
      <c r="G94" s="1">
        <f t="shared" si="2"/>
        <v>25000</v>
      </c>
      <c r="H94" s="1">
        <v>1</v>
      </c>
    </row>
    <row r="95" spans="1:8" ht="30">
      <c r="A95" s="10"/>
      <c r="B95" s="1">
        <v>30236210</v>
      </c>
      <c r="C95" s="5" t="s">
        <v>1176</v>
      </c>
      <c r="D95" s="1" t="s">
        <v>28</v>
      </c>
      <c r="E95" s="1" t="s">
        <v>16</v>
      </c>
      <c r="F95" s="1">
        <v>10000</v>
      </c>
      <c r="G95" s="1">
        <f t="shared" si="2"/>
        <v>20000</v>
      </c>
      <c r="H95" s="1">
        <v>2</v>
      </c>
    </row>
    <row r="96" spans="1:8" ht="15">
      <c r="A96" s="10"/>
      <c r="B96" s="1">
        <v>30237112</v>
      </c>
      <c r="C96" s="5" t="s">
        <v>121</v>
      </c>
      <c r="D96" s="1" t="s">
        <v>28</v>
      </c>
      <c r="E96" s="1" t="s">
        <v>16</v>
      </c>
      <c r="F96" s="1">
        <v>10000</v>
      </c>
      <c r="G96" s="1">
        <f t="shared" si="2"/>
        <v>30000</v>
      </c>
      <c r="H96" s="1">
        <v>3</v>
      </c>
    </row>
    <row r="97" spans="1:8" ht="15">
      <c r="A97" s="10"/>
      <c r="B97" s="1">
        <v>30237132</v>
      </c>
      <c r="C97" s="5" t="s">
        <v>1177</v>
      </c>
      <c r="D97" s="1" t="s">
        <v>28</v>
      </c>
      <c r="E97" s="1" t="s">
        <v>16</v>
      </c>
      <c r="F97" s="1">
        <v>2200</v>
      </c>
      <c r="G97" s="1">
        <f t="shared" si="2"/>
        <v>11000</v>
      </c>
      <c r="H97" s="1">
        <v>5</v>
      </c>
    </row>
    <row r="98" spans="1:8" ht="15">
      <c r="A98" s="10"/>
      <c r="B98" s="1">
        <v>30237132</v>
      </c>
      <c r="C98" s="5" t="s">
        <v>1177</v>
      </c>
      <c r="D98" s="1" t="s">
        <v>28</v>
      </c>
      <c r="E98" s="1" t="s">
        <v>16</v>
      </c>
      <c r="F98" s="1">
        <v>600</v>
      </c>
      <c r="G98" s="1">
        <f t="shared" si="2"/>
        <v>6000</v>
      </c>
      <c r="H98" s="1">
        <v>10</v>
      </c>
    </row>
    <row r="99" spans="1:8" ht="15">
      <c r="A99" s="10"/>
      <c r="B99" s="1">
        <v>30237200</v>
      </c>
      <c r="C99" s="5" t="s">
        <v>1178</v>
      </c>
      <c r="D99" s="1" t="s">
        <v>28</v>
      </c>
      <c r="E99" s="1" t="s">
        <v>16</v>
      </c>
      <c r="F99" s="1">
        <v>3000</v>
      </c>
      <c r="G99" s="1">
        <f t="shared" si="2"/>
        <v>9000</v>
      </c>
      <c r="H99" s="1">
        <v>3</v>
      </c>
    </row>
    <row r="100" spans="1:8" ht="15">
      <c r="A100" s="10"/>
      <c r="B100" s="1">
        <v>30237200</v>
      </c>
      <c r="C100" s="5" t="s">
        <v>1178</v>
      </c>
      <c r="D100" s="1" t="s">
        <v>28</v>
      </c>
      <c r="E100" s="1" t="s">
        <v>16</v>
      </c>
      <c r="F100" s="1">
        <v>3000</v>
      </c>
      <c r="G100" s="1">
        <f t="shared" si="2"/>
        <v>9000</v>
      </c>
      <c r="H100" s="1">
        <v>3</v>
      </c>
    </row>
    <row r="101" spans="1:8" ht="15">
      <c r="A101" s="10"/>
      <c r="B101" s="1">
        <v>30237310</v>
      </c>
      <c r="C101" s="5" t="s">
        <v>1179</v>
      </c>
      <c r="D101" s="1" t="s">
        <v>28</v>
      </c>
      <c r="E101" s="1" t="s">
        <v>16</v>
      </c>
      <c r="F101" s="1">
        <v>6000</v>
      </c>
      <c r="G101" s="1">
        <f t="shared" si="2"/>
        <v>12000</v>
      </c>
      <c r="H101" s="1">
        <v>2</v>
      </c>
    </row>
    <row r="102" spans="1:8" ht="15">
      <c r="A102" s="10"/>
      <c r="B102" s="1">
        <v>30237310</v>
      </c>
      <c r="C102" s="5" t="s">
        <v>1179</v>
      </c>
      <c r="D102" s="1" t="s">
        <v>28</v>
      </c>
      <c r="E102" s="1" t="s">
        <v>16</v>
      </c>
      <c r="F102" s="1">
        <v>6000</v>
      </c>
      <c r="G102" s="1">
        <f t="shared" si="2"/>
        <v>6000</v>
      </c>
      <c r="H102" s="1">
        <v>1</v>
      </c>
    </row>
    <row r="103" spans="1:8" ht="15">
      <c r="A103" s="10"/>
      <c r="B103" s="1">
        <v>30237310</v>
      </c>
      <c r="C103" s="5" t="s">
        <v>1179</v>
      </c>
      <c r="D103" s="1" t="s">
        <v>28</v>
      </c>
      <c r="E103" s="1" t="s">
        <v>16</v>
      </c>
      <c r="F103" s="1">
        <v>40000</v>
      </c>
      <c r="G103" s="1">
        <f t="shared" si="2"/>
        <v>80000</v>
      </c>
      <c r="H103" s="1">
        <v>2</v>
      </c>
    </row>
    <row r="104" spans="1:8" ht="15">
      <c r="A104" s="10"/>
      <c r="B104" s="1">
        <v>30237310</v>
      </c>
      <c r="C104" s="5" t="s">
        <v>1179</v>
      </c>
      <c r="D104" s="1" t="s">
        <v>28</v>
      </c>
      <c r="E104" s="1" t="s">
        <v>16</v>
      </c>
      <c r="F104" s="1">
        <v>6000</v>
      </c>
      <c r="G104" s="1">
        <f t="shared" si="2"/>
        <v>12000</v>
      </c>
      <c r="H104" s="1">
        <v>2</v>
      </c>
    </row>
    <row r="105" spans="1:8" ht="15">
      <c r="A105" s="10"/>
      <c r="B105" s="1">
        <v>30237310</v>
      </c>
      <c r="C105" s="5" t="s">
        <v>1179</v>
      </c>
      <c r="D105" s="1" t="s">
        <v>28</v>
      </c>
      <c r="E105" s="1" t="s">
        <v>16</v>
      </c>
      <c r="F105" s="1">
        <v>5000</v>
      </c>
      <c r="G105" s="1">
        <f t="shared" si="2"/>
        <v>5000</v>
      </c>
      <c r="H105" s="1">
        <v>1</v>
      </c>
    </row>
    <row r="106" spans="1:8" ht="15">
      <c r="A106" s="10"/>
      <c r="B106" s="1">
        <v>30237411</v>
      </c>
      <c r="C106" s="5" t="s">
        <v>124</v>
      </c>
      <c r="D106" s="1" t="s">
        <v>28</v>
      </c>
      <c r="E106" s="1" t="s">
        <v>16</v>
      </c>
      <c r="F106" s="1">
        <v>2000</v>
      </c>
      <c r="G106" s="1">
        <f>F106*H106</f>
        <v>16000</v>
      </c>
      <c r="H106" s="1">
        <v>8</v>
      </c>
    </row>
    <row r="107" spans="1:8" ht="30">
      <c r="A107" s="10"/>
      <c r="B107" s="1">
        <v>30239120</v>
      </c>
      <c r="C107" s="5" t="s">
        <v>848</v>
      </c>
      <c r="D107" s="1" t="s">
        <v>28</v>
      </c>
      <c r="E107" s="1" t="s">
        <v>16</v>
      </c>
      <c r="F107" s="1">
        <v>150000</v>
      </c>
      <c r="G107" s="1">
        <f>F107*H107</f>
        <v>150000</v>
      </c>
      <c r="H107" s="1">
        <v>1</v>
      </c>
    </row>
    <row r="108" spans="1:8" ht="15">
      <c r="A108" s="10"/>
      <c r="B108" s="1">
        <v>31151120</v>
      </c>
      <c r="C108" s="5" t="s">
        <v>175</v>
      </c>
      <c r="D108" s="1" t="s">
        <v>28</v>
      </c>
      <c r="E108" s="1" t="s">
        <v>16</v>
      </c>
      <c r="F108" s="1">
        <v>21000</v>
      </c>
      <c r="G108" s="1">
        <f>F108*H108</f>
        <v>84000</v>
      </c>
      <c r="H108" s="1">
        <v>4</v>
      </c>
    </row>
    <row r="109" spans="1:8" ht="15">
      <c r="A109" s="10"/>
      <c r="B109" s="1">
        <v>32421300</v>
      </c>
      <c r="C109" s="5" t="s">
        <v>300</v>
      </c>
      <c r="D109" s="1" t="s">
        <v>28</v>
      </c>
      <c r="E109" s="1" t="s">
        <v>16</v>
      </c>
      <c r="F109" s="1">
        <v>5000</v>
      </c>
      <c r="G109" s="1">
        <f>F109*H109</f>
        <v>15000</v>
      </c>
      <c r="H109" s="1">
        <v>3</v>
      </c>
    </row>
    <row r="110" spans="1:8" ht="15">
      <c r="A110" s="10"/>
      <c r="B110" s="1">
        <v>32551170</v>
      </c>
      <c r="C110" s="5" t="s">
        <v>1180</v>
      </c>
      <c r="D110" s="1" t="s">
        <v>28</v>
      </c>
      <c r="E110" s="1" t="s">
        <v>16</v>
      </c>
      <c r="F110" s="1">
        <v>15000</v>
      </c>
      <c r="G110" s="1">
        <f>F110*H110</f>
        <v>30000</v>
      </c>
      <c r="H110" s="1">
        <v>2</v>
      </c>
    </row>
    <row r="111" spans="1:8" ht="15">
      <c r="A111" s="8" t="s">
        <v>195</v>
      </c>
      <c r="B111" s="8"/>
      <c r="C111" s="8"/>
      <c r="D111" s="8"/>
      <c r="E111" s="8"/>
      <c r="F111" s="8"/>
      <c r="G111" s="3">
        <f>SUM(G112:G112)</f>
        <v>319796.39999999997</v>
      </c>
      <c r="H111" s="3"/>
    </row>
    <row r="112" spans="1:8" ht="15">
      <c r="A112" s="10">
        <v>423400</v>
      </c>
      <c r="B112" s="1">
        <v>79810000</v>
      </c>
      <c r="C112" s="5" t="s">
        <v>1181</v>
      </c>
      <c r="D112" s="1" t="s">
        <v>28</v>
      </c>
      <c r="E112" s="1" t="s">
        <v>16</v>
      </c>
      <c r="F112" s="1">
        <v>6.6</v>
      </c>
      <c r="G112" s="1">
        <f>F112*H112</f>
        <v>319796.39999999997</v>
      </c>
      <c r="H112" s="1">
        <v>48454</v>
      </c>
    </row>
    <row r="113" spans="1:8" ht="15">
      <c r="A113" s="8" t="s">
        <v>217</v>
      </c>
      <c r="B113" s="8"/>
      <c r="C113" s="8"/>
      <c r="D113" s="8"/>
      <c r="E113" s="8"/>
      <c r="F113" s="8"/>
      <c r="G113" s="3">
        <f>SUM(G114:G143)</f>
        <v>32358348.66</v>
      </c>
      <c r="H113" s="3"/>
    </row>
    <row r="114" spans="1:8" ht="15">
      <c r="A114" s="10">
        <v>421200</v>
      </c>
      <c r="B114" s="1">
        <v>65211100</v>
      </c>
      <c r="C114" s="5" t="s">
        <v>1182</v>
      </c>
      <c r="D114" s="1" t="s">
        <v>38</v>
      </c>
      <c r="E114" s="1" t="s">
        <v>425</v>
      </c>
      <c r="F114" s="1">
        <v>139</v>
      </c>
      <c r="G114" s="1">
        <f aca="true" t="shared" si="3" ref="G114:G143">F114*H114</f>
        <v>3600517</v>
      </c>
      <c r="H114" s="1">
        <v>25903</v>
      </c>
    </row>
    <row r="115" spans="1:8" ht="30">
      <c r="A115" s="10"/>
      <c r="B115" s="1">
        <v>71311280</v>
      </c>
      <c r="C115" s="5" t="s">
        <v>219</v>
      </c>
      <c r="D115" s="1" t="s">
        <v>38</v>
      </c>
      <c r="E115" s="1" t="s">
        <v>856</v>
      </c>
      <c r="F115" s="1">
        <v>44.98</v>
      </c>
      <c r="G115" s="1">
        <f t="shared" si="3"/>
        <v>10532831.66</v>
      </c>
      <c r="H115" s="1">
        <v>234167</v>
      </c>
    </row>
    <row r="116" spans="1:8" ht="15">
      <c r="A116" s="10">
        <v>421300</v>
      </c>
      <c r="B116" s="1">
        <v>65111100</v>
      </c>
      <c r="C116" s="5" t="s">
        <v>799</v>
      </c>
      <c r="D116" s="1" t="s">
        <v>38</v>
      </c>
      <c r="E116" s="1" t="s">
        <v>425</v>
      </c>
      <c r="F116" s="1">
        <v>180</v>
      </c>
      <c r="G116" s="1">
        <f t="shared" si="3"/>
        <v>476100</v>
      </c>
      <c r="H116" s="1">
        <v>2645</v>
      </c>
    </row>
    <row r="117" spans="1:8" ht="30">
      <c r="A117" s="10">
        <v>421400</v>
      </c>
      <c r="B117" s="1">
        <v>64111200</v>
      </c>
      <c r="C117" s="5" t="s">
        <v>683</v>
      </c>
      <c r="D117" s="1" t="s">
        <v>38</v>
      </c>
      <c r="E117" s="1" t="s">
        <v>39</v>
      </c>
      <c r="F117" s="1">
        <v>7000000</v>
      </c>
      <c r="G117" s="1">
        <f t="shared" si="3"/>
        <v>7000000</v>
      </c>
      <c r="H117" s="1">
        <v>1</v>
      </c>
    </row>
    <row r="118" spans="1:8" ht="15">
      <c r="A118" s="10"/>
      <c r="B118" s="1">
        <v>64211110</v>
      </c>
      <c r="C118" s="5" t="s">
        <v>684</v>
      </c>
      <c r="D118" s="1" t="s">
        <v>28</v>
      </c>
      <c r="E118" s="1" t="s">
        <v>39</v>
      </c>
      <c r="F118" s="1">
        <v>2700000</v>
      </c>
      <c r="G118" s="1">
        <f t="shared" si="3"/>
        <v>2700000</v>
      </c>
      <c r="H118" s="1">
        <v>1</v>
      </c>
    </row>
    <row r="119" spans="1:8" ht="15">
      <c r="A119" s="10"/>
      <c r="B119" s="1">
        <v>64211130</v>
      </c>
      <c r="C119" s="5" t="s">
        <v>685</v>
      </c>
      <c r="D119" s="1" t="s">
        <v>28</v>
      </c>
      <c r="E119" s="1" t="s">
        <v>16</v>
      </c>
      <c r="F119" s="1">
        <v>61200</v>
      </c>
      <c r="G119" s="1">
        <f t="shared" si="3"/>
        <v>918000</v>
      </c>
      <c r="H119" s="1">
        <v>15</v>
      </c>
    </row>
    <row r="120" spans="1:8" ht="30">
      <c r="A120" s="10"/>
      <c r="B120" s="1">
        <v>72411100</v>
      </c>
      <c r="C120" s="5" t="s">
        <v>227</v>
      </c>
      <c r="D120" s="1" t="s">
        <v>28</v>
      </c>
      <c r="E120" s="1" t="s">
        <v>39</v>
      </c>
      <c r="F120" s="1">
        <v>1900</v>
      </c>
      <c r="G120" s="1">
        <f t="shared" si="3"/>
        <v>1900</v>
      </c>
      <c r="H120" s="1">
        <v>1</v>
      </c>
    </row>
    <row r="121" spans="1:8" ht="30">
      <c r="A121" s="10">
        <v>421500</v>
      </c>
      <c r="B121" s="1">
        <v>66511170</v>
      </c>
      <c r="C121" s="5" t="s">
        <v>686</v>
      </c>
      <c r="D121" s="1" t="s">
        <v>38</v>
      </c>
      <c r="E121" s="1" t="s">
        <v>16</v>
      </c>
      <c r="F121" s="1">
        <v>55000</v>
      </c>
      <c r="G121" s="1">
        <f t="shared" si="3"/>
        <v>55000</v>
      </c>
      <c r="H121" s="1">
        <v>1</v>
      </c>
    </row>
    <row r="122" spans="1:8" ht="30">
      <c r="A122" s="10"/>
      <c r="B122" s="1">
        <v>66511170</v>
      </c>
      <c r="C122" s="5" t="s">
        <v>686</v>
      </c>
      <c r="D122" s="1" t="s">
        <v>38</v>
      </c>
      <c r="E122" s="1" t="s">
        <v>16</v>
      </c>
      <c r="F122" s="1">
        <v>55000</v>
      </c>
      <c r="G122" s="1">
        <f t="shared" si="3"/>
        <v>55000</v>
      </c>
      <c r="H122" s="1">
        <v>1</v>
      </c>
    </row>
    <row r="123" spans="1:8" ht="30">
      <c r="A123" s="10"/>
      <c r="B123" s="1">
        <v>66511170</v>
      </c>
      <c r="C123" s="5" t="s">
        <v>686</v>
      </c>
      <c r="D123" s="1" t="s">
        <v>38</v>
      </c>
      <c r="E123" s="1" t="s">
        <v>16</v>
      </c>
      <c r="F123" s="1">
        <v>70000</v>
      </c>
      <c r="G123" s="1">
        <f t="shared" si="3"/>
        <v>70000</v>
      </c>
      <c r="H123" s="1">
        <v>1</v>
      </c>
    </row>
    <row r="124" spans="1:8" ht="30">
      <c r="A124" s="10"/>
      <c r="B124" s="1">
        <v>66511170</v>
      </c>
      <c r="C124" s="5" t="s">
        <v>686</v>
      </c>
      <c r="D124" s="1" t="s">
        <v>38</v>
      </c>
      <c r="E124" s="1" t="s">
        <v>16</v>
      </c>
      <c r="F124" s="1">
        <v>70000</v>
      </c>
      <c r="G124" s="1">
        <f t="shared" si="3"/>
        <v>70000</v>
      </c>
      <c r="H124" s="1">
        <v>1</v>
      </c>
    </row>
    <row r="125" spans="1:8" ht="30">
      <c r="A125" s="10"/>
      <c r="B125" s="1">
        <v>66511170</v>
      </c>
      <c r="C125" s="5" t="s">
        <v>686</v>
      </c>
      <c r="D125" s="1" t="s">
        <v>38</v>
      </c>
      <c r="E125" s="1" t="s">
        <v>16</v>
      </c>
      <c r="F125" s="1">
        <v>70000</v>
      </c>
      <c r="G125" s="1">
        <f t="shared" si="3"/>
        <v>70000</v>
      </c>
      <c r="H125" s="1">
        <v>1</v>
      </c>
    </row>
    <row r="126" spans="1:8" ht="15">
      <c r="A126" s="10">
        <v>423100</v>
      </c>
      <c r="B126" s="1">
        <v>92511110</v>
      </c>
      <c r="C126" s="5" t="s">
        <v>866</v>
      </c>
      <c r="D126" s="1" t="s">
        <v>28</v>
      </c>
      <c r="E126" s="1" t="s">
        <v>16</v>
      </c>
      <c r="F126" s="1">
        <v>1200</v>
      </c>
      <c r="G126" s="1">
        <f t="shared" si="3"/>
        <v>360000</v>
      </c>
      <c r="H126" s="1">
        <v>300</v>
      </c>
    </row>
    <row r="127" spans="1:8" ht="30">
      <c r="A127" s="10">
        <v>423200</v>
      </c>
      <c r="B127" s="1">
        <v>72261160</v>
      </c>
      <c r="C127" s="5" t="s">
        <v>801</v>
      </c>
      <c r="D127" s="1" t="s">
        <v>38</v>
      </c>
      <c r="E127" s="1" t="s">
        <v>39</v>
      </c>
      <c r="F127" s="1">
        <v>240000</v>
      </c>
      <c r="G127" s="1">
        <f t="shared" si="3"/>
        <v>240000</v>
      </c>
      <c r="H127" s="1">
        <v>1</v>
      </c>
    </row>
    <row r="128" spans="1:8" ht="15">
      <c r="A128" s="10">
        <v>423700</v>
      </c>
      <c r="B128" s="1">
        <v>79111200</v>
      </c>
      <c r="C128" s="5" t="s">
        <v>687</v>
      </c>
      <c r="D128" s="1" t="s">
        <v>38</v>
      </c>
      <c r="E128" s="1" t="s">
        <v>39</v>
      </c>
      <c r="F128" s="1">
        <v>1000000</v>
      </c>
      <c r="G128" s="1">
        <f t="shared" si="3"/>
        <v>1000000</v>
      </c>
      <c r="H128" s="1">
        <v>1</v>
      </c>
    </row>
    <row r="129" spans="1:8" ht="30">
      <c r="A129" s="10">
        <v>424100</v>
      </c>
      <c r="B129" s="1">
        <v>50531110</v>
      </c>
      <c r="C129" s="5" t="s">
        <v>1183</v>
      </c>
      <c r="D129" s="1" t="s">
        <v>28</v>
      </c>
      <c r="E129" s="1" t="s">
        <v>16</v>
      </c>
      <c r="F129" s="1">
        <v>35000</v>
      </c>
      <c r="G129" s="1">
        <f t="shared" si="3"/>
        <v>210000</v>
      </c>
      <c r="H129" s="1">
        <v>6</v>
      </c>
    </row>
    <row r="130" spans="1:8" ht="30">
      <c r="A130" s="10"/>
      <c r="B130" s="1">
        <v>76131100</v>
      </c>
      <c r="C130" s="5" t="s">
        <v>688</v>
      </c>
      <c r="D130" s="1" t="s">
        <v>38</v>
      </c>
      <c r="E130" s="1" t="s">
        <v>16</v>
      </c>
      <c r="F130" s="1">
        <v>12000</v>
      </c>
      <c r="G130" s="1">
        <f t="shared" si="3"/>
        <v>144000</v>
      </c>
      <c r="H130" s="1">
        <v>12</v>
      </c>
    </row>
    <row r="131" spans="1:8" ht="45">
      <c r="A131" s="10"/>
      <c r="B131" s="1">
        <v>76131100</v>
      </c>
      <c r="C131" s="5" t="s">
        <v>1184</v>
      </c>
      <c r="D131" s="1" t="s">
        <v>38</v>
      </c>
      <c r="E131" s="1" t="s">
        <v>39</v>
      </c>
      <c r="F131" s="1">
        <v>130000</v>
      </c>
      <c r="G131" s="1">
        <f t="shared" si="3"/>
        <v>130000</v>
      </c>
      <c r="H131" s="1">
        <v>1</v>
      </c>
    </row>
    <row r="132" spans="1:8" ht="30">
      <c r="A132" s="10"/>
      <c r="B132" s="1">
        <v>79711110</v>
      </c>
      <c r="C132" s="5" t="s">
        <v>865</v>
      </c>
      <c r="D132" s="1" t="s">
        <v>38</v>
      </c>
      <c r="E132" s="1" t="s">
        <v>39</v>
      </c>
      <c r="F132" s="1">
        <v>60000</v>
      </c>
      <c r="G132" s="1">
        <f t="shared" si="3"/>
        <v>60000</v>
      </c>
      <c r="H132" s="1">
        <v>1</v>
      </c>
    </row>
    <row r="133" spans="1:8" ht="30">
      <c r="A133" s="10">
        <v>425200</v>
      </c>
      <c r="B133" s="1">
        <v>50111130</v>
      </c>
      <c r="C133" s="5" t="s">
        <v>1185</v>
      </c>
      <c r="D133" s="1" t="s">
        <v>28</v>
      </c>
      <c r="E133" s="1" t="s">
        <v>39</v>
      </c>
      <c r="F133" s="1">
        <v>320000</v>
      </c>
      <c r="G133" s="1">
        <f t="shared" si="3"/>
        <v>320000</v>
      </c>
      <c r="H133" s="1">
        <v>1</v>
      </c>
    </row>
    <row r="134" spans="1:8" ht="30">
      <c r="A134" s="10"/>
      <c r="B134" s="1">
        <v>50111130</v>
      </c>
      <c r="C134" s="5" t="s">
        <v>1186</v>
      </c>
      <c r="D134" s="1" t="s">
        <v>28</v>
      </c>
      <c r="E134" s="1" t="s">
        <v>39</v>
      </c>
      <c r="F134" s="1">
        <v>500000</v>
      </c>
      <c r="G134" s="1">
        <f t="shared" si="3"/>
        <v>500000</v>
      </c>
      <c r="H134" s="1">
        <v>1</v>
      </c>
    </row>
    <row r="135" spans="1:8" ht="30">
      <c r="A135" s="10"/>
      <c r="B135" s="1">
        <v>50111130</v>
      </c>
      <c r="C135" s="5" t="s">
        <v>1187</v>
      </c>
      <c r="D135" s="1" t="s">
        <v>28</v>
      </c>
      <c r="E135" s="1" t="s">
        <v>39</v>
      </c>
      <c r="F135" s="1">
        <v>500000</v>
      </c>
      <c r="G135" s="1">
        <f t="shared" si="3"/>
        <v>500000</v>
      </c>
      <c r="H135" s="1">
        <v>1</v>
      </c>
    </row>
    <row r="136" spans="1:8" ht="30">
      <c r="A136" s="10"/>
      <c r="B136" s="1">
        <v>50111130</v>
      </c>
      <c r="C136" s="5" t="s">
        <v>1185</v>
      </c>
      <c r="D136" s="1" t="s">
        <v>28</v>
      </c>
      <c r="E136" s="1" t="s">
        <v>39</v>
      </c>
      <c r="F136" s="1">
        <v>320000</v>
      </c>
      <c r="G136" s="1">
        <f t="shared" si="3"/>
        <v>320000</v>
      </c>
      <c r="H136" s="1">
        <v>1</v>
      </c>
    </row>
    <row r="137" spans="1:8" ht="30">
      <c r="A137" s="10"/>
      <c r="B137" s="1">
        <v>50111130</v>
      </c>
      <c r="C137" s="5" t="s">
        <v>1188</v>
      </c>
      <c r="D137" s="1" t="s">
        <v>28</v>
      </c>
      <c r="E137" s="1" t="s">
        <v>39</v>
      </c>
      <c r="F137" s="1">
        <v>500000</v>
      </c>
      <c r="G137" s="1">
        <f t="shared" si="3"/>
        <v>500000</v>
      </c>
      <c r="H137" s="1">
        <v>1</v>
      </c>
    </row>
    <row r="138" spans="1:8" ht="45">
      <c r="A138" s="10"/>
      <c r="B138" s="1">
        <v>50111260</v>
      </c>
      <c r="C138" s="5" t="s">
        <v>1189</v>
      </c>
      <c r="D138" s="1" t="s">
        <v>28</v>
      </c>
      <c r="E138" s="1" t="s">
        <v>39</v>
      </c>
      <c r="F138" s="1">
        <v>560000</v>
      </c>
      <c r="G138" s="1">
        <f t="shared" si="3"/>
        <v>560000</v>
      </c>
      <c r="H138" s="1">
        <v>1</v>
      </c>
    </row>
    <row r="139" spans="1:8" ht="30">
      <c r="A139" s="10"/>
      <c r="B139" s="1">
        <v>50111260</v>
      </c>
      <c r="C139" s="5" t="s">
        <v>1190</v>
      </c>
      <c r="D139" s="1" t="s">
        <v>28</v>
      </c>
      <c r="E139" s="1" t="s">
        <v>39</v>
      </c>
      <c r="F139" s="1">
        <v>168000</v>
      </c>
      <c r="G139" s="1">
        <f t="shared" si="3"/>
        <v>168000</v>
      </c>
      <c r="H139" s="1">
        <v>1</v>
      </c>
    </row>
    <row r="140" spans="1:8" ht="30">
      <c r="A140" s="10"/>
      <c r="B140" s="1">
        <v>50311120</v>
      </c>
      <c r="C140" s="5" t="s">
        <v>255</v>
      </c>
      <c r="D140" s="1" t="s">
        <v>28</v>
      </c>
      <c r="E140" s="1" t="s">
        <v>39</v>
      </c>
      <c r="F140" s="1">
        <v>207000</v>
      </c>
      <c r="G140" s="1">
        <f t="shared" si="3"/>
        <v>207000</v>
      </c>
      <c r="H140" s="1">
        <v>1</v>
      </c>
    </row>
    <row r="141" spans="1:8" ht="45">
      <c r="A141" s="10"/>
      <c r="B141" s="1">
        <v>50311120</v>
      </c>
      <c r="C141" s="5" t="s">
        <v>1191</v>
      </c>
      <c r="D141" s="1" t="s">
        <v>28</v>
      </c>
      <c r="E141" s="1" t="s">
        <v>39</v>
      </c>
      <c r="F141" s="1">
        <v>720000</v>
      </c>
      <c r="G141" s="1">
        <f t="shared" si="3"/>
        <v>720000</v>
      </c>
      <c r="H141" s="1">
        <v>1</v>
      </c>
    </row>
    <row r="142" spans="1:8" ht="30">
      <c r="A142" s="10"/>
      <c r="B142" s="1">
        <v>50311240</v>
      </c>
      <c r="C142" s="5" t="s">
        <v>694</v>
      </c>
      <c r="D142" s="1" t="s">
        <v>28</v>
      </c>
      <c r="E142" s="1" t="s">
        <v>39</v>
      </c>
      <c r="F142" s="1">
        <v>120000</v>
      </c>
      <c r="G142" s="1">
        <f t="shared" si="3"/>
        <v>120000</v>
      </c>
      <c r="H142" s="1">
        <v>1</v>
      </c>
    </row>
    <row r="143" spans="1:8" ht="45">
      <c r="A143" s="10"/>
      <c r="B143" s="1">
        <v>50711100</v>
      </c>
      <c r="C143" s="5" t="s">
        <v>1192</v>
      </c>
      <c r="D143" s="1" t="s">
        <v>28</v>
      </c>
      <c r="E143" s="1" t="s">
        <v>39</v>
      </c>
      <c r="F143" s="1">
        <v>750000</v>
      </c>
      <c r="G143" s="1">
        <f t="shared" si="3"/>
        <v>750000</v>
      </c>
      <c r="H143" s="1">
        <v>1</v>
      </c>
    </row>
    <row r="144" spans="1:8" ht="39.75" customHeight="1">
      <c r="A144" s="9" t="s">
        <v>698</v>
      </c>
      <c r="B144" s="9"/>
      <c r="C144" s="9"/>
      <c r="D144" s="9"/>
      <c r="E144" s="9"/>
      <c r="F144" s="9"/>
      <c r="G144" s="6">
        <f>SUM(G145+G168)</f>
        <v>1051792.92</v>
      </c>
      <c r="H144" s="6"/>
    </row>
    <row r="145" spans="1:8" ht="15">
      <c r="A145" s="8" t="s">
        <v>13</v>
      </c>
      <c r="B145" s="8"/>
      <c r="C145" s="8"/>
      <c r="D145" s="8"/>
      <c r="E145" s="8"/>
      <c r="F145" s="8"/>
      <c r="G145" s="3">
        <f>SUM(G146:G167)</f>
        <v>243530</v>
      </c>
      <c r="H145" s="3"/>
    </row>
    <row r="146" spans="1:8" ht="15">
      <c r="A146" s="10">
        <v>426100</v>
      </c>
      <c r="B146" s="1">
        <v>30192114</v>
      </c>
      <c r="C146" s="5" t="s">
        <v>616</v>
      </c>
      <c r="D146" s="1" t="s">
        <v>28</v>
      </c>
      <c r="E146" s="1" t="s">
        <v>16</v>
      </c>
      <c r="F146" s="1">
        <v>120</v>
      </c>
      <c r="G146" s="1">
        <f aca="true" t="shared" si="4" ref="G146:G167">F146*H146</f>
        <v>480</v>
      </c>
      <c r="H146" s="1">
        <v>4</v>
      </c>
    </row>
    <row r="147" spans="1:8" ht="15">
      <c r="A147" s="10"/>
      <c r="B147" s="1">
        <v>30192160</v>
      </c>
      <c r="C147" s="5" t="s">
        <v>619</v>
      </c>
      <c r="D147" s="1" t="s">
        <v>28</v>
      </c>
      <c r="E147" s="1" t="s">
        <v>16</v>
      </c>
      <c r="F147" s="1">
        <v>180</v>
      </c>
      <c r="G147" s="1">
        <f t="shared" si="4"/>
        <v>900</v>
      </c>
      <c r="H147" s="1">
        <v>5</v>
      </c>
    </row>
    <row r="148" spans="1:8" ht="15">
      <c r="A148" s="10"/>
      <c r="B148" s="1">
        <v>30197100</v>
      </c>
      <c r="C148" s="5" t="s">
        <v>1193</v>
      </c>
      <c r="D148" s="1" t="s">
        <v>28</v>
      </c>
      <c r="E148" s="1" t="s">
        <v>89</v>
      </c>
      <c r="F148" s="1">
        <v>80</v>
      </c>
      <c r="G148" s="1">
        <f t="shared" si="4"/>
        <v>1280</v>
      </c>
      <c r="H148" s="1">
        <v>16</v>
      </c>
    </row>
    <row r="149" spans="1:8" ht="15">
      <c r="A149" s="10"/>
      <c r="B149" s="1">
        <v>30197231</v>
      </c>
      <c r="C149" s="5" t="s">
        <v>92</v>
      </c>
      <c r="D149" s="1" t="s">
        <v>28</v>
      </c>
      <c r="E149" s="1" t="s">
        <v>16</v>
      </c>
      <c r="F149" s="1">
        <v>9</v>
      </c>
      <c r="G149" s="1">
        <f t="shared" si="4"/>
        <v>900</v>
      </c>
      <c r="H149" s="1">
        <v>100</v>
      </c>
    </row>
    <row r="150" spans="1:8" ht="15">
      <c r="A150" s="10"/>
      <c r="B150" s="1">
        <v>30197232</v>
      </c>
      <c r="C150" s="5" t="s">
        <v>93</v>
      </c>
      <c r="D150" s="1" t="s">
        <v>28</v>
      </c>
      <c r="E150" s="1" t="s">
        <v>16</v>
      </c>
      <c r="F150" s="1">
        <v>55</v>
      </c>
      <c r="G150" s="1">
        <f t="shared" si="4"/>
        <v>10450</v>
      </c>
      <c r="H150" s="1">
        <v>190</v>
      </c>
    </row>
    <row r="151" spans="1:8" ht="15">
      <c r="A151" s="10"/>
      <c r="B151" s="1">
        <v>30197322</v>
      </c>
      <c r="C151" s="5" t="s">
        <v>97</v>
      </c>
      <c r="D151" s="1" t="s">
        <v>28</v>
      </c>
      <c r="E151" s="1" t="s">
        <v>16</v>
      </c>
      <c r="F151" s="1">
        <v>500</v>
      </c>
      <c r="G151" s="1">
        <f t="shared" si="4"/>
        <v>2000</v>
      </c>
      <c r="H151" s="1">
        <v>4</v>
      </c>
    </row>
    <row r="152" spans="1:8" ht="15">
      <c r="A152" s="10"/>
      <c r="B152" s="1">
        <v>30197323</v>
      </c>
      <c r="C152" s="5" t="s">
        <v>629</v>
      </c>
      <c r="D152" s="1" t="s">
        <v>28</v>
      </c>
      <c r="E152" s="1" t="s">
        <v>16</v>
      </c>
      <c r="F152" s="1">
        <v>950</v>
      </c>
      <c r="G152" s="1">
        <f t="shared" si="4"/>
        <v>1900</v>
      </c>
      <c r="H152" s="1">
        <v>2</v>
      </c>
    </row>
    <row r="153" spans="1:8" ht="15">
      <c r="A153" s="10"/>
      <c r="B153" s="1">
        <v>30197622</v>
      </c>
      <c r="C153" s="5" t="s">
        <v>100</v>
      </c>
      <c r="D153" s="1" t="s">
        <v>28</v>
      </c>
      <c r="E153" s="1" t="s">
        <v>29</v>
      </c>
      <c r="F153" s="1">
        <v>580</v>
      </c>
      <c r="G153" s="1">
        <f t="shared" si="4"/>
        <v>29000</v>
      </c>
      <c r="H153" s="1">
        <v>50</v>
      </c>
    </row>
    <row r="154" spans="1:8" ht="15">
      <c r="A154" s="10"/>
      <c r="B154" s="1">
        <v>30199232</v>
      </c>
      <c r="C154" s="5" t="s">
        <v>104</v>
      </c>
      <c r="D154" s="1" t="s">
        <v>28</v>
      </c>
      <c r="E154" s="1" t="s">
        <v>16</v>
      </c>
      <c r="F154" s="1">
        <v>10</v>
      </c>
      <c r="G154" s="1">
        <f t="shared" si="4"/>
        <v>3430</v>
      </c>
      <c r="H154" s="1">
        <v>343</v>
      </c>
    </row>
    <row r="155" spans="1:8" ht="15">
      <c r="A155" s="10"/>
      <c r="B155" s="1">
        <v>39263400</v>
      </c>
      <c r="C155" s="5" t="s">
        <v>1160</v>
      </c>
      <c r="D155" s="1" t="s">
        <v>28</v>
      </c>
      <c r="E155" s="1" t="s">
        <v>89</v>
      </c>
      <c r="F155" s="1">
        <v>90</v>
      </c>
      <c r="G155" s="1">
        <f t="shared" si="4"/>
        <v>270</v>
      </c>
      <c r="H155" s="1">
        <v>3</v>
      </c>
    </row>
    <row r="156" spans="1:8" ht="15">
      <c r="A156" s="10"/>
      <c r="B156" s="1">
        <v>39263410</v>
      </c>
      <c r="C156" s="5" t="s">
        <v>144</v>
      </c>
      <c r="D156" s="1" t="s">
        <v>28</v>
      </c>
      <c r="E156" s="1" t="s">
        <v>89</v>
      </c>
      <c r="F156" s="1">
        <v>250</v>
      </c>
      <c r="G156" s="1">
        <f t="shared" si="4"/>
        <v>750</v>
      </c>
      <c r="H156" s="1">
        <v>3</v>
      </c>
    </row>
    <row r="157" spans="1:8" ht="15">
      <c r="A157" s="10">
        <v>426700</v>
      </c>
      <c r="B157" s="1">
        <v>18141100</v>
      </c>
      <c r="C157" s="5" t="s">
        <v>380</v>
      </c>
      <c r="D157" s="1" t="s">
        <v>28</v>
      </c>
      <c r="E157" s="1" t="s">
        <v>385</v>
      </c>
      <c r="F157" s="1">
        <v>190</v>
      </c>
      <c r="G157" s="1">
        <f t="shared" si="4"/>
        <v>950</v>
      </c>
      <c r="H157" s="1">
        <v>5</v>
      </c>
    </row>
    <row r="158" spans="1:8" ht="15">
      <c r="A158" s="10"/>
      <c r="B158" s="1">
        <v>31521210</v>
      </c>
      <c r="C158" s="5" t="s">
        <v>1194</v>
      </c>
      <c r="D158" s="1" t="s">
        <v>28</v>
      </c>
      <c r="E158" s="1" t="s">
        <v>16</v>
      </c>
      <c r="F158" s="1">
        <v>650</v>
      </c>
      <c r="G158" s="1">
        <f t="shared" si="4"/>
        <v>1300</v>
      </c>
      <c r="H158" s="1">
        <v>2</v>
      </c>
    </row>
    <row r="159" spans="1:8" ht="15">
      <c r="A159" s="10"/>
      <c r="B159" s="1">
        <v>31521220</v>
      </c>
      <c r="C159" s="5" t="s">
        <v>956</v>
      </c>
      <c r="D159" s="1" t="s">
        <v>28</v>
      </c>
      <c r="E159" s="1" t="s">
        <v>16</v>
      </c>
      <c r="F159" s="1">
        <v>1000</v>
      </c>
      <c r="G159" s="1">
        <f t="shared" si="4"/>
        <v>1000</v>
      </c>
      <c r="H159" s="1">
        <v>1</v>
      </c>
    </row>
    <row r="160" spans="1:8" ht="15">
      <c r="A160" s="10"/>
      <c r="B160" s="1">
        <v>31685000</v>
      </c>
      <c r="C160" s="5" t="s">
        <v>157</v>
      </c>
      <c r="D160" s="1" t="s">
        <v>28</v>
      </c>
      <c r="E160" s="1" t="s">
        <v>16</v>
      </c>
      <c r="F160" s="1">
        <v>1550</v>
      </c>
      <c r="G160" s="1">
        <f t="shared" si="4"/>
        <v>3100</v>
      </c>
      <c r="H160" s="1">
        <v>2</v>
      </c>
    </row>
    <row r="161" spans="1:8" ht="15">
      <c r="A161" s="10"/>
      <c r="B161" s="1">
        <v>33711480</v>
      </c>
      <c r="C161" s="5" t="s">
        <v>957</v>
      </c>
      <c r="D161" s="1" t="s">
        <v>28</v>
      </c>
      <c r="E161" s="1" t="s">
        <v>16</v>
      </c>
      <c r="F161" s="1">
        <v>300</v>
      </c>
      <c r="G161" s="1">
        <f t="shared" si="4"/>
        <v>600</v>
      </c>
      <c r="H161" s="1">
        <v>2</v>
      </c>
    </row>
    <row r="162" spans="1:8" ht="15">
      <c r="A162" s="10"/>
      <c r="B162" s="1">
        <v>33761000</v>
      </c>
      <c r="C162" s="5" t="s">
        <v>1168</v>
      </c>
      <c r="D162" s="1" t="s">
        <v>28</v>
      </c>
      <c r="E162" s="1" t="s">
        <v>16</v>
      </c>
      <c r="F162" s="1">
        <v>90</v>
      </c>
      <c r="G162" s="1">
        <f t="shared" si="4"/>
        <v>1260</v>
      </c>
      <c r="H162" s="1">
        <v>14</v>
      </c>
    </row>
    <row r="163" spans="1:8" ht="15">
      <c r="A163" s="10"/>
      <c r="B163" s="1">
        <v>39831240</v>
      </c>
      <c r="C163" s="5" t="s">
        <v>959</v>
      </c>
      <c r="D163" s="1" t="s">
        <v>28</v>
      </c>
      <c r="E163" s="1" t="s">
        <v>29</v>
      </c>
      <c r="F163" s="1">
        <v>500</v>
      </c>
      <c r="G163" s="1">
        <f t="shared" si="4"/>
        <v>1000</v>
      </c>
      <c r="H163" s="1">
        <v>2</v>
      </c>
    </row>
    <row r="164" spans="1:8" ht="15">
      <c r="A164" s="10"/>
      <c r="B164" s="1">
        <v>39831282</v>
      </c>
      <c r="C164" s="5" t="s">
        <v>776</v>
      </c>
      <c r="D164" s="1" t="s">
        <v>28</v>
      </c>
      <c r="E164" s="1" t="s">
        <v>16</v>
      </c>
      <c r="F164" s="1">
        <v>800</v>
      </c>
      <c r="G164" s="1">
        <f t="shared" si="4"/>
        <v>800</v>
      </c>
      <c r="H164" s="1">
        <v>1</v>
      </c>
    </row>
    <row r="165" spans="1:8" ht="15">
      <c r="A165" s="10"/>
      <c r="B165" s="1">
        <v>39831283</v>
      </c>
      <c r="C165" s="5" t="s">
        <v>662</v>
      </c>
      <c r="D165" s="1" t="s">
        <v>28</v>
      </c>
      <c r="E165" s="1" t="s">
        <v>16</v>
      </c>
      <c r="F165" s="1">
        <v>380</v>
      </c>
      <c r="G165" s="1">
        <f t="shared" si="4"/>
        <v>760</v>
      </c>
      <c r="H165" s="1">
        <v>2</v>
      </c>
    </row>
    <row r="166" spans="1:8" ht="15">
      <c r="A166" s="10"/>
      <c r="B166" s="1">
        <v>39836000</v>
      </c>
      <c r="C166" s="5" t="s">
        <v>664</v>
      </c>
      <c r="D166" s="1" t="s">
        <v>28</v>
      </c>
      <c r="E166" s="1" t="s">
        <v>16</v>
      </c>
      <c r="F166" s="1">
        <v>700</v>
      </c>
      <c r="G166" s="1">
        <f t="shared" si="4"/>
        <v>1400</v>
      </c>
      <c r="H166" s="1">
        <v>2</v>
      </c>
    </row>
    <row r="167" spans="1:8" ht="15">
      <c r="A167" s="10">
        <v>512200</v>
      </c>
      <c r="B167" s="1">
        <v>39714220</v>
      </c>
      <c r="C167" s="5" t="s">
        <v>1002</v>
      </c>
      <c r="D167" s="1" t="s">
        <v>28</v>
      </c>
      <c r="E167" s="1" t="s">
        <v>16</v>
      </c>
      <c r="F167" s="1">
        <v>180000</v>
      </c>
      <c r="G167" s="1">
        <f t="shared" si="4"/>
        <v>180000</v>
      </c>
      <c r="H167" s="1">
        <v>1</v>
      </c>
    </row>
    <row r="168" spans="1:8" ht="15">
      <c r="A168" s="8" t="s">
        <v>217</v>
      </c>
      <c r="B168" s="8"/>
      <c r="C168" s="8"/>
      <c r="D168" s="8"/>
      <c r="E168" s="8"/>
      <c r="F168" s="8"/>
      <c r="G168" s="3">
        <f>SUM(G169:G173)</f>
        <v>808262.9199999999</v>
      </c>
      <c r="H168" s="3"/>
    </row>
    <row r="169" spans="1:8" ht="30">
      <c r="A169" s="10">
        <v>421200</v>
      </c>
      <c r="B169" s="1">
        <v>71311280</v>
      </c>
      <c r="C169" s="5" t="s">
        <v>219</v>
      </c>
      <c r="D169" s="1" t="s">
        <v>38</v>
      </c>
      <c r="E169" s="1" t="s">
        <v>856</v>
      </c>
      <c r="F169" s="1">
        <v>44.98</v>
      </c>
      <c r="G169" s="1">
        <f>F169*H169</f>
        <v>569176.9199999999</v>
      </c>
      <c r="H169" s="1">
        <v>12654</v>
      </c>
    </row>
    <row r="170" spans="1:8" ht="15">
      <c r="A170" s="10">
        <v>421300</v>
      </c>
      <c r="B170" s="1">
        <v>65111100</v>
      </c>
      <c r="C170" s="5" t="s">
        <v>799</v>
      </c>
      <c r="D170" s="1" t="s">
        <v>38</v>
      </c>
      <c r="E170" s="1" t="s">
        <v>425</v>
      </c>
      <c r="F170" s="1">
        <v>180</v>
      </c>
      <c r="G170" s="1">
        <f>F170*H170</f>
        <v>74790</v>
      </c>
      <c r="H170" s="1">
        <v>415.5</v>
      </c>
    </row>
    <row r="171" spans="1:8" ht="30">
      <c r="A171" s="10">
        <v>421400</v>
      </c>
      <c r="B171" s="1">
        <v>64211110</v>
      </c>
      <c r="C171" s="5" t="s">
        <v>1195</v>
      </c>
      <c r="D171" s="1" t="s">
        <v>28</v>
      </c>
      <c r="E171" s="1" t="s">
        <v>39</v>
      </c>
      <c r="F171" s="1">
        <v>55940</v>
      </c>
      <c r="G171" s="1">
        <f>F171*H171</f>
        <v>55940</v>
      </c>
      <c r="H171" s="1">
        <v>1</v>
      </c>
    </row>
    <row r="172" spans="1:8" ht="30">
      <c r="A172" s="10"/>
      <c r="B172" s="1">
        <v>72411100</v>
      </c>
      <c r="C172" s="5" t="s">
        <v>227</v>
      </c>
      <c r="D172" s="1" t="s">
        <v>28</v>
      </c>
      <c r="E172" s="1" t="s">
        <v>39</v>
      </c>
      <c r="F172" s="1">
        <v>55556</v>
      </c>
      <c r="G172" s="1">
        <f>F172*H172</f>
        <v>55556</v>
      </c>
      <c r="H172" s="1">
        <v>1</v>
      </c>
    </row>
    <row r="173" spans="1:8" ht="30">
      <c r="A173" s="10">
        <v>423100</v>
      </c>
      <c r="B173" s="1">
        <v>92511110</v>
      </c>
      <c r="C173" s="5" t="s">
        <v>1196</v>
      </c>
      <c r="D173" s="1" t="s">
        <v>28</v>
      </c>
      <c r="E173" s="1" t="s">
        <v>16</v>
      </c>
      <c r="F173" s="1">
        <v>1200</v>
      </c>
      <c r="G173" s="1">
        <f>F173*H173</f>
        <v>52800</v>
      </c>
      <c r="H173" s="1">
        <v>44</v>
      </c>
    </row>
    <row r="174" spans="1:8" ht="39.75" customHeight="1">
      <c r="A174" s="9" t="s">
        <v>260</v>
      </c>
      <c r="B174" s="9"/>
      <c r="C174" s="9"/>
      <c r="D174" s="9"/>
      <c r="E174" s="9"/>
      <c r="F174" s="9"/>
      <c r="G174" s="6">
        <f>SUM(G175)</f>
        <v>4000000</v>
      </c>
      <c r="H174" s="6"/>
    </row>
    <row r="175" spans="1:8" ht="15">
      <c r="A175" s="8" t="s">
        <v>195</v>
      </c>
      <c r="B175" s="8"/>
      <c r="C175" s="8"/>
      <c r="D175" s="8"/>
      <c r="E175" s="8"/>
      <c r="F175" s="8"/>
      <c r="G175" s="3">
        <f>SUM(G176:G177)</f>
        <v>4000000</v>
      </c>
      <c r="H175" s="3"/>
    </row>
    <row r="176" spans="1:8" ht="15">
      <c r="A176" s="10">
        <v>513400</v>
      </c>
      <c r="B176" s="1">
        <v>71241200</v>
      </c>
      <c r="C176" s="5" t="s">
        <v>262</v>
      </c>
      <c r="D176" s="1" t="s">
        <v>28</v>
      </c>
      <c r="E176" s="1" t="s">
        <v>39</v>
      </c>
      <c r="F176" s="1">
        <v>3500000</v>
      </c>
      <c r="G176" s="1">
        <f>F176*H176</f>
        <v>3500000</v>
      </c>
      <c r="H176" s="1">
        <v>1</v>
      </c>
    </row>
    <row r="177" spans="1:8" ht="45">
      <c r="A177" s="10"/>
      <c r="B177" s="1">
        <v>71241200</v>
      </c>
      <c r="C177" s="5" t="s">
        <v>1197</v>
      </c>
      <c r="D177" s="1" t="s">
        <v>28</v>
      </c>
      <c r="E177" s="1" t="s">
        <v>39</v>
      </c>
      <c r="F177" s="1">
        <v>500000</v>
      </c>
      <c r="G177" s="1">
        <f>F177*H177</f>
        <v>500000</v>
      </c>
      <c r="H177" s="1">
        <v>1</v>
      </c>
    </row>
    <row r="178" spans="1:8" ht="39.75" customHeight="1">
      <c r="A178" s="9" t="s">
        <v>699</v>
      </c>
      <c r="B178" s="9"/>
      <c r="C178" s="9"/>
      <c r="D178" s="9"/>
      <c r="E178" s="9"/>
      <c r="F178" s="9"/>
      <c r="G178" s="6">
        <f>SUM(G179)</f>
        <v>2000000</v>
      </c>
      <c r="H178" s="6"/>
    </row>
    <row r="179" spans="1:8" ht="15">
      <c r="A179" s="8" t="s">
        <v>217</v>
      </c>
      <c r="B179" s="8"/>
      <c r="C179" s="8"/>
      <c r="D179" s="8"/>
      <c r="E179" s="8"/>
      <c r="F179" s="8"/>
      <c r="G179" s="3">
        <f>SUM(G180:G180)</f>
        <v>2000000</v>
      </c>
      <c r="H179" s="3"/>
    </row>
    <row r="180" spans="1:8" ht="45">
      <c r="A180" s="10">
        <v>421600</v>
      </c>
      <c r="B180" s="1">
        <v>60171200</v>
      </c>
      <c r="C180" s="5" t="s">
        <v>700</v>
      </c>
      <c r="D180" s="1" t="s">
        <v>28</v>
      </c>
      <c r="E180" s="1" t="s">
        <v>39</v>
      </c>
      <c r="F180" s="1">
        <v>2000000</v>
      </c>
      <c r="G180" s="1">
        <f>F180*H180</f>
        <v>2000000</v>
      </c>
      <c r="H180" s="1">
        <v>1</v>
      </c>
    </row>
    <row r="181" spans="1:8" ht="39.75" customHeight="1">
      <c r="A181" s="9" t="s">
        <v>306</v>
      </c>
      <c r="B181" s="9"/>
      <c r="C181" s="9"/>
      <c r="D181" s="9"/>
      <c r="E181" s="9"/>
      <c r="F181" s="9"/>
      <c r="G181" s="6">
        <f>SUM(G182+G184)</f>
        <v>68999370</v>
      </c>
      <c r="H181" s="6"/>
    </row>
    <row r="182" spans="1:8" ht="15">
      <c r="A182" s="8" t="s">
        <v>195</v>
      </c>
      <c r="B182" s="8"/>
      <c r="C182" s="8"/>
      <c r="D182" s="8"/>
      <c r="E182" s="8"/>
      <c r="F182" s="8"/>
      <c r="G182" s="3">
        <f>SUM(G183:G183)</f>
        <v>67909900</v>
      </c>
      <c r="H182" s="3"/>
    </row>
    <row r="183" spans="1:8" ht="30">
      <c r="A183" s="10">
        <v>425100</v>
      </c>
      <c r="B183" s="1">
        <v>45231187</v>
      </c>
      <c r="C183" s="5" t="s">
        <v>307</v>
      </c>
      <c r="D183" s="1" t="s">
        <v>233</v>
      </c>
      <c r="E183" s="1" t="s">
        <v>222</v>
      </c>
      <c r="F183" s="1">
        <v>3994.7</v>
      </c>
      <c r="G183" s="1">
        <f>F183*H183</f>
        <v>67909900</v>
      </c>
      <c r="H183" s="1">
        <v>17000</v>
      </c>
    </row>
    <row r="184" spans="1:8" ht="15">
      <c r="A184" s="8" t="s">
        <v>217</v>
      </c>
      <c r="B184" s="8"/>
      <c r="C184" s="8"/>
      <c r="D184" s="8"/>
      <c r="E184" s="8"/>
      <c r="F184" s="8"/>
      <c r="G184" s="3">
        <f>SUM(G185:G185)</f>
        <v>1089470</v>
      </c>
      <c r="H184" s="3"/>
    </row>
    <row r="185" spans="1:8" ht="15">
      <c r="A185" s="10">
        <v>425100</v>
      </c>
      <c r="B185" s="1">
        <v>71351540</v>
      </c>
      <c r="C185" s="5" t="s">
        <v>309</v>
      </c>
      <c r="D185" s="1" t="s">
        <v>233</v>
      </c>
      <c r="E185" s="1" t="s">
        <v>39</v>
      </c>
      <c r="F185" s="1">
        <v>1089470</v>
      </c>
      <c r="G185" s="1">
        <f>F185*H185</f>
        <v>1089470</v>
      </c>
      <c r="H185" s="1">
        <v>1</v>
      </c>
    </row>
    <row r="186" spans="1:8" ht="39.75" customHeight="1">
      <c r="A186" s="9" t="s">
        <v>314</v>
      </c>
      <c r="B186" s="9"/>
      <c r="C186" s="9"/>
      <c r="D186" s="9"/>
      <c r="E186" s="9"/>
      <c r="F186" s="9"/>
      <c r="G186" s="6">
        <f>SUM(G187+G189)</f>
        <v>1999920</v>
      </c>
      <c r="H186" s="6"/>
    </row>
    <row r="187" spans="1:8" ht="15">
      <c r="A187" s="8" t="s">
        <v>195</v>
      </c>
      <c r="B187" s="8"/>
      <c r="C187" s="8"/>
      <c r="D187" s="8"/>
      <c r="E187" s="8"/>
      <c r="F187" s="8"/>
      <c r="G187" s="3">
        <f>SUM(G188:G188)</f>
        <v>1975220</v>
      </c>
      <c r="H187" s="3"/>
    </row>
    <row r="188" spans="1:8" ht="30">
      <c r="A188" s="10">
        <v>425100</v>
      </c>
      <c r="B188" s="1">
        <v>45231177</v>
      </c>
      <c r="C188" s="5" t="s">
        <v>1198</v>
      </c>
      <c r="D188" s="1" t="s">
        <v>233</v>
      </c>
      <c r="E188" s="1" t="s">
        <v>497</v>
      </c>
      <c r="F188" s="1">
        <v>7597</v>
      </c>
      <c r="G188" s="1">
        <f>F188*H188</f>
        <v>1975220</v>
      </c>
      <c r="H188" s="1">
        <v>260</v>
      </c>
    </row>
    <row r="189" spans="1:8" ht="15">
      <c r="A189" s="8" t="s">
        <v>217</v>
      </c>
      <c r="B189" s="8"/>
      <c r="C189" s="8"/>
      <c r="D189" s="8"/>
      <c r="E189" s="8"/>
      <c r="F189" s="8"/>
      <c r="G189" s="3">
        <f>SUM(G190:G190)</f>
        <v>24700</v>
      </c>
      <c r="H189" s="3"/>
    </row>
    <row r="190" spans="1:8" ht="15">
      <c r="A190" s="10">
        <v>425100</v>
      </c>
      <c r="B190" s="1">
        <v>71351540</v>
      </c>
      <c r="C190" s="5" t="s">
        <v>309</v>
      </c>
      <c r="D190" s="1" t="s">
        <v>233</v>
      </c>
      <c r="E190" s="1" t="s">
        <v>39</v>
      </c>
      <c r="F190" s="1">
        <v>24700</v>
      </c>
      <c r="G190" s="1">
        <f>F190*H190</f>
        <v>24700</v>
      </c>
      <c r="H190" s="1">
        <v>1</v>
      </c>
    </row>
    <row r="191" spans="1:8" ht="39.75" customHeight="1">
      <c r="A191" s="9" t="s">
        <v>344</v>
      </c>
      <c r="B191" s="9"/>
      <c r="C191" s="9"/>
      <c r="D191" s="9"/>
      <c r="E191" s="9"/>
      <c r="F191" s="9"/>
      <c r="G191" s="6">
        <f>SUM(G192+G209)</f>
        <v>17415590</v>
      </c>
      <c r="H191" s="6"/>
    </row>
    <row r="192" spans="1:8" ht="15">
      <c r="A192" s="8" t="s">
        <v>13</v>
      </c>
      <c r="B192" s="8"/>
      <c r="C192" s="8"/>
      <c r="D192" s="8"/>
      <c r="E192" s="8"/>
      <c r="F192" s="8"/>
      <c r="G192" s="3">
        <f>SUM(G193:G208)</f>
        <v>17135590</v>
      </c>
      <c r="H192" s="3"/>
    </row>
    <row r="193" spans="1:8" ht="15">
      <c r="A193" s="10">
        <v>512900</v>
      </c>
      <c r="B193" s="1">
        <v>42418100</v>
      </c>
      <c r="C193" s="5" t="s">
        <v>1199</v>
      </c>
      <c r="D193" s="1" t="s">
        <v>28</v>
      </c>
      <c r="E193" s="1" t="s">
        <v>16</v>
      </c>
      <c r="F193" s="1">
        <v>26500</v>
      </c>
      <c r="G193" s="1">
        <f aca="true" t="shared" si="5" ref="G193:G208">F193*H193</f>
        <v>1722500</v>
      </c>
      <c r="H193" s="1">
        <v>65</v>
      </c>
    </row>
    <row r="194" spans="1:8" ht="15">
      <c r="A194" s="10"/>
      <c r="B194" s="1">
        <v>42418100</v>
      </c>
      <c r="C194" s="5" t="s">
        <v>1200</v>
      </c>
      <c r="D194" s="1" t="s">
        <v>28</v>
      </c>
      <c r="E194" s="1" t="s">
        <v>16</v>
      </c>
      <c r="F194" s="1">
        <v>443000</v>
      </c>
      <c r="G194" s="1">
        <f t="shared" si="5"/>
        <v>2215000</v>
      </c>
      <c r="H194" s="1">
        <v>5</v>
      </c>
    </row>
    <row r="195" spans="1:8" ht="15">
      <c r="A195" s="10"/>
      <c r="B195" s="1">
        <v>42418100</v>
      </c>
      <c r="C195" s="5" t="s">
        <v>1201</v>
      </c>
      <c r="D195" s="1" t="s">
        <v>28</v>
      </c>
      <c r="E195" s="1" t="s">
        <v>16</v>
      </c>
      <c r="F195" s="1">
        <v>4060800</v>
      </c>
      <c r="G195" s="1">
        <f t="shared" si="5"/>
        <v>4060800</v>
      </c>
      <c r="H195" s="1">
        <v>1</v>
      </c>
    </row>
    <row r="196" spans="1:8" ht="15">
      <c r="A196" s="10"/>
      <c r="B196" s="1">
        <v>42418100</v>
      </c>
      <c r="C196" s="5" t="s">
        <v>1202</v>
      </c>
      <c r="D196" s="1" t="s">
        <v>28</v>
      </c>
      <c r="E196" s="1" t="s">
        <v>16</v>
      </c>
      <c r="F196" s="1">
        <v>822500</v>
      </c>
      <c r="G196" s="1">
        <f t="shared" si="5"/>
        <v>822500</v>
      </c>
      <c r="H196" s="1">
        <v>1</v>
      </c>
    </row>
    <row r="197" spans="1:8" ht="15">
      <c r="A197" s="10"/>
      <c r="B197" s="1">
        <v>42418100</v>
      </c>
      <c r="C197" s="5" t="s">
        <v>1203</v>
      </c>
      <c r="D197" s="1" t="s">
        <v>28</v>
      </c>
      <c r="E197" s="1" t="s">
        <v>16</v>
      </c>
      <c r="F197" s="1">
        <v>4070350</v>
      </c>
      <c r="G197" s="1">
        <f t="shared" si="5"/>
        <v>4070350</v>
      </c>
      <c r="H197" s="1">
        <v>1</v>
      </c>
    </row>
    <row r="198" spans="1:8" ht="15">
      <c r="A198" s="10"/>
      <c r="B198" s="1">
        <v>42418100</v>
      </c>
      <c r="C198" s="5" t="s">
        <v>1204</v>
      </c>
      <c r="D198" s="1" t="s">
        <v>28</v>
      </c>
      <c r="E198" s="1" t="s">
        <v>16</v>
      </c>
      <c r="F198" s="1">
        <v>828000</v>
      </c>
      <c r="G198" s="1">
        <f t="shared" si="5"/>
        <v>828000</v>
      </c>
      <c r="H198" s="1">
        <v>1</v>
      </c>
    </row>
    <row r="199" spans="1:8" ht="15">
      <c r="A199" s="10"/>
      <c r="B199" s="1">
        <v>42418100</v>
      </c>
      <c r="C199" s="5" t="s">
        <v>1205</v>
      </c>
      <c r="D199" s="1" t="s">
        <v>28</v>
      </c>
      <c r="E199" s="1" t="s">
        <v>16</v>
      </c>
      <c r="F199" s="1">
        <v>64000</v>
      </c>
      <c r="G199" s="1">
        <f t="shared" si="5"/>
        <v>64000</v>
      </c>
      <c r="H199" s="1">
        <v>1</v>
      </c>
    </row>
    <row r="200" spans="1:8" ht="15">
      <c r="A200" s="10"/>
      <c r="B200" s="1">
        <v>42418100</v>
      </c>
      <c r="C200" s="5" t="s">
        <v>1206</v>
      </c>
      <c r="D200" s="1" t="s">
        <v>28</v>
      </c>
      <c r="E200" s="1" t="s">
        <v>16</v>
      </c>
      <c r="F200" s="1">
        <v>53600</v>
      </c>
      <c r="G200" s="1">
        <f t="shared" si="5"/>
        <v>53600</v>
      </c>
      <c r="H200" s="1">
        <v>1</v>
      </c>
    </row>
    <row r="201" spans="1:8" ht="15">
      <c r="A201" s="10"/>
      <c r="B201" s="1">
        <v>42418100</v>
      </c>
      <c r="C201" s="5" t="s">
        <v>1207</v>
      </c>
      <c r="D201" s="1" t="s">
        <v>28</v>
      </c>
      <c r="E201" s="1" t="s">
        <v>16</v>
      </c>
      <c r="F201" s="1">
        <v>60960</v>
      </c>
      <c r="G201" s="1">
        <f t="shared" si="5"/>
        <v>60960</v>
      </c>
      <c r="H201" s="1">
        <v>1</v>
      </c>
    </row>
    <row r="202" spans="1:8" ht="30">
      <c r="A202" s="10"/>
      <c r="B202" s="1">
        <v>42418100</v>
      </c>
      <c r="C202" s="5" t="s">
        <v>1208</v>
      </c>
      <c r="D202" s="1" t="s">
        <v>28</v>
      </c>
      <c r="E202" s="1" t="s">
        <v>16</v>
      </c>
      <c r="F202" s="1">
        <v>54240</v>
      </c>
      <c r="G202" s="1">
        <f t="shared" si="5"/>
        <v>54240</v>
      </c>
      <c r="H202" s="1">
        <v>1</v>
      </c>
    </row>
    <row r="203" spans="1:8" ht="15">
      <c r="A203" s="10"/>
      <c r="B203" s="1">
        <v>42418100</v>
      </c>
      <c r="C203" s="5" t="s">
        <v>1209</v>
      </c>
      <c r="D203" s="1" t="s">
        <v>28</v>
      </c>
      <c r="E203" s="1" t="s">
        <v>16</v>
      </c>
      <c r="F203" s="1">
        <v>56320</v>
      </c>
      <c r="G203" s="1">
        <f t="shared" si="5"/>
        <v>56320</v>
      </c>
      <c r="H203" s="1">
        <v>1</v>
      </c>
    </row>
    <row r="204" spans="1:8" ht="15">
      <c r="A204" s="10"/>
      <c r="B204" s="1">
        <v>42418100</v>
      </c>
      <c r="C204" s="5" t="s">
        <v>1210</v>
      </c>
      <c r="D204" s="1" t="s">
        <v>28</v>
      </c>
      <c r="E204" s="1" t="s">
        <v>16</v>
      </c>
      <c r="F204" s="1">
        <v>56320</v>
      </c>
      <c r="G204" s="1">
        <f t="shared" si="5"/>
        <v>56320</v>
      </c>
      <c r="H204" s="1">
        <v>1</v>
      </c>
    </row>
    <row r="205" spans="1:8" ht="15">
      <c r="A205" s="10"/>
      <c r="B205" s="1">
        <v>42418100</v>
      </c>
      <c r="C205" s="5" t="s">
        <v>1211</v>
      </c>
      <c r="D205" s="1" t="s">
        <v>28</v>
      </c>
      <c r="E205" s="1" t="s">
        <v>16</v>
      </c>
      <c r="F205" s="1">
        <v>64000</v>
      </c>
      <c r="G205" s="1">
        <f t="shared" si="5"/>
        <v>64000</v>
      </c>
      <c r="H205" s="1">
        <v>1</v>
      </c>
    </row>
    <row r="206" spans="1:8" ht="15">
      <c r="A206" s="10"/>
      <c r="B206" s="1">
        <v>42418100</v>
      </c>
      <c r="C206" s="5" t="s">
        <v>1212</v>
      </c>
      <c r="D206" s="1" t="s">
        <v>28</v>
      </c>
      <c r="E206" s="1" t="s">
        <v>16</v>
      </c>
      <c r="F206" s="1">
        <v>52000</v>
      </c>
      <c r="G206" s="1">
        <f t="shared" si="5"/>
        <v>52000</v>
      </c>
      <c r="H206" s="1">
        <v>1</v>
      </c>
    </row>
    <row r="207" spans="1:8" ht="15">
      <c r="A207" s="10"/>
      <c r="B207" s="1">
        <v>42418100</v>
      </c>
      <c r="C207" s="5" t="s">
        <v>1213</v>
      </c>
      <c r="D207" s="1" t="s">
        <v>28</v>
      </c>
      <c r="E207" s="1" t="s">
        <v>16</v>
      </c>
      <c r="F207" s="1">
        <v>1182000</v>
      </c>
      <c r="G207" s="1">
        <f t="shared" si="5"/>
        <v>1182000</v>
      </c>
      <c r="H207" s="1">
        <v>1</v>
      </c>
    </row>
    <row r="208" spans="1:8" ht="15">
      <c r="A208" s="10"/>
      <c r="B208" s="1">
        <v>42418100</v>
      </c>
      <c r="C208" s="5" t="s">
        <v>1213</v>
      </c>
      <c r="D208" s="1" t="s">
        <v>28</v>
      </c>
      <c r="E208" s="1" t="s">
        <v>16</v>
      </c>
      <c r="F208" s="1">
        <v>886500</v>
      </c>
      <c r="G208" s="1">
        <f t="shared" si="5"/>
        <v>1773000</v>
      </c>
      <c r="H208" s="1">
        <v>2</v>
      </c>
    </row>
    <row r="209" spans="1:8" ht="15">
      <c r="A209" s="8" t="s">
        <v>217</v>
      </c>
      <c r="B209" s="8"/>
      <c r="C209" s="8"/>
      <c r="D209" s="8"/>
      <c r="E209" s="8"/>
      <c r="F209" s="8"/>
      <c r="G209" s="3">
        <f>SUM(G210:G210)</f>
        <v>280000</v>
      </c>
      <c r="H209" s="3"/>
    </row>
    <row r="210" spans="1:8" ht="30">
      <c r="A210" s="10">
        <v>512900</v>
      </c>
      <c r="B210" s="1">
        <v>71351540</v>
      </c>
      <c r="C210" s="5" t="s">
        <v>1214</v>
      </c>
      <c r="D210" s="1" t="s">
        <v>28</v>
      </c>
      <c r="E210" s="1" t="s">
        <v>39</v>
      </c>
      <c r="F210" s="1">
        <v>280000</v>
      </c>
      <c r="G210" s="1">
        <f>F210*H210</f>
        <v>280000</v>
      </c>
      <c r="H210" s="1">
        <v>1</v>
      </c>
    </row>
    <row r="211" spans="1:8" ht="39.75" customHeight="1">
      <c r="A211" s="9" t="s">
        <v>379</v>
      </c>
      <c r="B211" s="9"/>
      <c r="C211" s="9"/>
      <c r="D211" s="9"/>
      <c r="E211" s="9"/>
      <c r="F211" s="9"/>
      <c r="G211" s="6">
        <f>SUM(G212)</f>
        <v>466524104</v>
      </c>
      <c r="H211" s="6"/>
    </row>
    <row r="212" spans="1:8" ht="15">
      <c r="A212" s="8" t="s">
        <v>217</v>
      </c>
      <c r="B212" s="8"/>
      <c r="C212" s="8"/>
      <c r="D212" s="8"/>
      <c r="E212" s="8"/>
      <c r="F212" s="8"/>
      <c r="G212" s="3">
        <f>SUM(G213:G213)</f>
        <v>466524104</v>
      </c>
      <c r="H212" s="3"/>
    </row>
    <row r="213" spans="1:8" ht="15">
      <c r="A213" s="10">
        <v>421300</v>
      </c>
      <c r="B213" s="1">
        <v>90511100</v>
      </c>
      <c r="C213" s="5" t="s">
        <v>1215</v>
      </c>
      <c r="D213" s="1" t="s">
        <v>233</v>
      </c>
      <c r="E213" s="1" t="s">
        <v>39</v>
      </c>
      <c r="F213" s="1">
        <v>466524104</v>
      </c>
      <c r="G213" s="1">
        <f>F213*H213</f>
        <v>466524104</v>
      </c>
      <c r="H213" s="1">
        <v>1</v>
      </c>
    </row>
    <row r="214" spans="1:8" ht="39.75" customHeight="1">
      <c r="A214" s="9" t="s">
        <v>397</v>
      </c>
      <c r="B214" s="9"/>
      <c r="C214" s="9"/>
      <c r="D214" s="9"/>
      <c r="E214" s="9"/>
      <c r="F214" s="9"/>
      <c r="G214" s="6">
        <f>SUM(G215)</f>
        <v>151875000</v>
      </c>
      <c r="H214" s="6"/>
    </row>
    <row r="215" spans="1:8" ht="15">
      <c r="A215" s="8" t="s">
        <v>195</v>
      </c>
      <c r="B215" s="8"/>
      <c r="C215" s="8"/>
      <c r="D215" s="8"/>
      <c r="E215" s="8"/>
      <c r="F215" s="8"/>
      <c r="G215" s="3">
        <f>SUM(G216:G216)</f>
        <v>151875000</v>
      </c>
      <c r="H215" s="3"/>
    </row>
    <row r="216" spans="1:8" ht="15">
      <c r="A216" s="10">
        <v>421300</v>
      </c>
      <c r="B216" s="1">
        <v>77311600</v>
      </c>
      <c r="C216" s="5" t="s">
        <v>705</v>
      </c>
      <c r="D216" s="1" t="s">
        <v>233</v>
      </c>
      <c r="E216" s="1" t="s">
        <v>39</v>
      </c>
      <c r="F216" s="1">
        <v>151875000</v>
      </c>
      <c r="G216" s="1">
        <f>F216*H216</f>
        <v>151875000</v>
      </c>
      <c r="H216" s="1">
        <v>1</v>
      </c>
    </row>
    <row r="217" spans="1:8" ht="39.75" customHeight="1">
      <c r="A217" s="9" t="s">
        <v>707</v>
      </c>
      <c r="B217" s="9"/>
      <c r="C217" s="9"/>
      <c r="D217" s="9"/>
      <c r="E217" s="9"/>
      <c r="F217" s="9"/>
      <c r="G217" s="6">
        <f>SUM(G218+G220)</f>
        <v>30038545</v>
      </c>
      <c r="H217" s="6"/>
    </row>
    <row r="218" spans="1:8" ht="15">
      <c r="A218" s="8" t="s">
        <v>195</v>
      </c>
      <c r="B218" s="8"/>
      <c r="C218" s="8"/>
      <c r="D218" s="8"/>
      <c r="E218" s="8"/>
      <c r="F218" s="8"/>
      <c r="G218" s="3">
        <f>SUM(G219:G219)</f>
        <v>29449525</v>
      </c>
      <c r="H218" s="3"/>
    </row>
    <row r="219" spans="1:8" ht="15">
      <c r="A219" s="10">
        <v>425100</v>
      </c>
      <c r="B219" s="1">
        <v>45261124</v>
      </c>
      <c r="C219" s="5" t="s">
        <v>708</v>
      </c>
      <c r="D219" s="1" t="s">
        <v>233</v>
      </c>
      <c r="E219" s="1" t="s">
        <v>222</v>
      </c>
      <c r="F219" s="1">
        <v>4428.5</v>
      </c>
      <c r="G219" s="1">
        <f>F219*H219</f>
        <v>29449525</v>
      </c>
      <c r="H219" s="1">
        <v>6650</v>
      </c>
    </row>
    <row r="220" spans="1:8" ht="15">
      <c r="A220" s="8" t="s">
        <v>217</v>
      </c>
      <c r="B220" s="8"/>
      <c r="C220" s="8"/>
      <c r="D220" s="8"/>
      <c r="E220" s="8"/>
      <c r="F220" s="8"/>
      <c r="G220" s="3">
        <f>SUM(G221:G221)</f>
        <v>589020</v>
      </c>
      <c r="H220" s="3"/>
    </row>
    <row r="221" spans="1:8" ht="15">
      <c r="A221" s="10">
        <v>425100</v>
      </c>
      <c r="B221" s="1">
        <v>71351540</v>
      </c>
      <c r="C221" s="5" t="s">
        <v>309</v>
      </c>
      <c r="D221" s="1" t="s">
        <v>233</v>
      </c>
      <c r="E221" s="1" t="s">
        <v>39</v>
      </c>
      <c r="F221" s="1">
        <v>589020</v>
      </c>
      <c r="G221" s="1">
        <f>F221*H221</f>
        <v>589020</v>
      </c>
      <c r="H221" s="1">
        <v>1</v>
      </c>
    </row>
    <row r="222" spans="1:8" ht="39.75" customHeight="1">
      <c r="A222" s="9" t="s">
        <v>712</v>
      </c>
      <c r="B222" s="9"/>
      <c r="C222" s="9"/>
      <c r="D222" s="9"/>
      <c r="E222" s="9"/>
      <c r="F222" s="9"/>
      <c r="G222" s="6">
        <f>SUM(G223+G227+G235)</f>
        <v>97858480</v>
      </c>
      <c r="H222" s="6"/>
    </row>
    <row r="223" spans="1:8" ht="15">
      <c r="A223" s="8" t="s">
        <v>13</v>
      </c>
      <c r="B223" s="8"/>
      <c r="C223" s="8"/>
      <c r="D223" s="8"/>
      <c r="E223" s="8"/>
      <c r="F223" s="8"/>
      <c r="G223" s="3">
        <f>SUM(G224:G226)</f>
        <v>185500</v>
      </c>
      <c r="H223" s="3"/>
    </row>
    <row r="224" spans="1:8" ht="15">
      <c r="A224" s="10">
        <v>426900</v>
      </c>
      <c r="B224" s="1">
        <v>44111413</v>
      </c>
      <c r="C224" s="5" t="s">
        <v>788</v>
      </c>
      <c r="D224" s="1" t="s">
        <v>28</v>
      </c>
      <c r="E224" s="1" t="s">
        <v>29</v>
      </c>
      <c r="F224" s="1">
        <v>100</v>
      </c>
      <c r="G224" s="1">
        <f>F224*H224</f>
        <v>146000</v>
      </c>
      <c r="H224" s="1">
        <v>1460</v>
      </c>
    </row>
    <row r="225" spans="1:8" ht="15">
      <c r="A225" s="10"/>
      <c r="B225" s="1">
        <v>44831500</v>
      </c>
      <c r="C225" s="5" t="s">
        <v>789</v>
      </c>
      <c r="D225" s="1" t="s">
        <v>28</v>
      </c>
      <c r="E225" s="1" t="s">
        <v>29</v>
      </c>
      <c r="F225" s="1">
        <v>12</v>
      </c>
      <c r="G225" s="1">
        <f>F225*H225</f>
        <v>19500</v>
      </c>
      <c r="H225" s="1">
        <v>1625</v>
      </c>
    </row>
    <row r="226" spans="1:8" ht="15">
      <c r="A226" s="10"/>
      <c r="B226" s="1">
        <v>39221460</v>
      </c>
      <c r="C226" s="5" t="s">
        <v>790</v>
      </c>
      <c r="D226" s="1" t="s">
        <v>1216</v>
      </c>
      <c r="E226" s="1" t="s">
        <v>16</v>
      </c>
      <c r="F226" s="1">
        <v>50</v>
      </c>
      <c r="G226" s="1">
        <f>F226*H226</f>
        <v>20000</v>
      </c>
      <c r="H226" s="1">
        <v>400</v>
      </c>
    </row>
    <row r="227" spans="1:8" ht="15">
      <c r="A227" s="8" t="s">
        <v>195</v>
      </c>
      <c r="B227" s="8"/>
      <c r="C227" s="8"/>
      <c r="D227" s="8"/>
      <c r="E227" s="8"/>
      <c r="F227" s="8"/>
      <c r="G227" s="3">
        <f>SUM(G228:G234)</f>
        <v>95342260</v>
      </c>
      <c r="H227" s="3"/>
    </row>
    <row r="228" spans="1:8" ht="60">
      <c r="A228" s="10">
        <v>511300</v>
      </c>
      <c r="B228" s="1">
        <v>45611300</v>
      </c>
      <c r="C228" s="5" t="s">
        <v>1217</v>
      </c>
      <c r="D228" s="1" t="s">
        <v>233</v>
      </c>
      <c r="E228" s="1" t="s">
        <v>16</v>
      </c>
      <c r="F228" s="1">
        <v>564610</v>
      </c>
      <c r="G228" s="1">
        <f aca="true" t="shared" si="6" ref="G228:G234">F228*H228</f>
        <v>564610</v>
      </c>
      <c r="H228" s="1">
        <v>1</v>
      </c>
    </row>
    <row r="229" spans="1:8" ht="60">
      <c r="A229" s="10"/>
      <c r="B229" s="1">
        <v>45611300</v>
      </c>
      <c r="C229" s="5" t="s">
        <v>1218</v>
      </c>
      <c r="D229" s="1" t="s">
        <v>233</v>
      </c>
      <c r="E229" s="1" t="s">
        <v>16</v>
      </c>
      <c r="F229" s="1">
        <v>1787110</v>
      </c>
      <c r="G229" s="1">
        <f t="shared" si="6"/>
        <v>1787110</v>
      </c>
      <c r="H229" s="1">
        <v>1</v>
      </c>
    </row>
    <row r="230" spans="1:8" ht="45">
      <c r="A230" s="10"/>
      <c r="B230" s="1">
        <v>45611300</v>
      </c>
      <c r="C230" s="5" t="s">
        <v>1219</v>
      </c>
      <c r="D230" s="1" t="s">
        <v>233</v>
      </c>
      <c r="E230" s="1" t="s">
        <v>16</v>
      </c>
      <c r="F230" s="1">
        <v>1661050</v>
      </c>
      <c r="G230" s="1">
        <f t="shared" si="6"/>
        <v>1661050</v>
      </c>
      <c r="H230" s="1">
        <v>1</v>
      </c>
    </row>
    <row r="231" spans="1:8" ht="60">
      <c r="A231" s="10"/>
      <c r="B231" s="1">
        <v>45611300</v>
      </c>
      <c r="C231" s="5" t="s">
        <v>1220</v>
      </c>
      <c r="D231" s="1" t="s">
        <v>233</v>
      </c>
      <c r="E231" s="1" t="s">
        <v>16</v>
      </c>
      <c r="F231" s="1">
        <v>3385280</v>
      </c>
      <c r="G231" s="1">
        <f t="shared" si="6"/>
        <v>3385280</v>
      </c>
      <c r="H231" s="1">
        <v>1</v>
      </c>
    </row>
    <row r="232" spans="1:8" ht="45">
      <c r="A232" s="10"/>
      <c r="B232" s="1">
        <v>45611300</v>
      </c>
      <c r="C232" s="5" t="s">
        <v>1221</v>
      </c>
      <c r="D232" s="1" t="s">
        <v>233</v>
      </c>
      <c r="E232" s="1" t="s">
        <v>16</v>
      </c>
      <c r="F232" s="1">
        <v>9686140</v>
      </c>
      <c r="G232" s="1">
        <f t="shared" si="6"/>
        <v>9686140</v>
      </c>
      <c r="H232" s="1">
        <v>1</v>
      </c>
    </row>
    <row r="233" spans="1:8" ht="45">
      <c r="A233" s="10"/>
      <c r="B233" s="1">
        <v>45611300</v>
      </c>
      <c r="C233" s="5" t="s">
        <v>1222</v>
      </c>
      <c r="D233" s="1" t="s">
        <v>233</v>
      </c>
      <c r="E233" s="1" t="s">
        <v>16</v>
      </c>
      <c r="F233" s="1">
        <v>62402900</v>
      </c>
      <c r="G233" s="1">
        <f t="shared" si="6"/>
        <v>62402900</v>
      </c>
      <c r="H233" s="1">
        <v>1</v>
      </c>
    </row>
    <row r="234" spans="1:8" ht="45">
      <c r="A234" s="10"/>
      <c r="B234" s="1">
        <v>45611300</v>
      </c>
      <c r="C234" s="5" t="s">
        <v>1223</v>
      </c>
      <c r="D234" s="1" t="s">
        <v>233</v>
      </c>
      <c r="E234" s="1" t="s">
        <v>16</v>
      </c>
      <c r="F234" s="1">
        <v>15855170</v>
      </c>
      <c r="G234" s="1">
        <f t="shared" si="6"/>
        <v>15855170</v>
      </c>
      <c r="H234" s="1">
        <v>1</v>
      </c>
    </row>
    <row r="235" spans="1:8" ht="15">
      <c r="A235" s="8" t="s">
        <v>217</v>
      </c>
      <c r="B235" s="8"/>
      <c r="C235" s="8"/>
      <c r="D235" s="8"/>
      <c r="E235" s="8"/>
      <c r="F235" s="8"/>
      <c r="G235" s="3">
        <f>SUM(G236:G249)</f>
        <v>2330720</v>
      </c>
      <c r="H235" s="3"/>
    </row>
    <row r="236" spans="1:8" ht="45">
      <c r="A236" s="10">
        <v>511300</v>
      </c>
      <c r="B236" s="1">
        <v>71351540</v>
      </c>
      <c r="C236" s="5" t="s">
        <v>1224</v>
      </c>
      <c r="D236" s="1" t="s">
        <v>233</v>
      </c>
      <c r="E236" s="1" t="s">
        <v>39</v>
      </c>
      <c r="F236" s="1">
        <v>317100</v>
      </c>
      <c r="G236" s="1">
        <f aca="true" t="shared" si="7" ref="G236:G249">F236*H236</f>
        <v>317100</v>
      </c>
      <c r="H236" s="1">
        <v>1</v>
      </c>
    </row>
    <row r="237" spans="1:8" ht="45">
      <c r="A237" s="10"/>
      <c r="B237" s="1">
        <v>71351540</v>
      </c>
      <c r="C237" s="5" t="s">
        <v>1225</v>
      </c>
      <c r="D237" s="1" t="s">
        <v>233</v>
      </c>
      <c r="E237" s="1" t="s">
        <v>39</v>
      </c>
      <c r="F237" s="1">
        <v>1110640</v>
      </c>
      <c r="G237" s="1">
        <f t="shared" si="7"/>
        <v>1110640</v>
      </c>
      <c r="H237" s="1">
        <v>1</v>
      </c>
    </row>
    <row r="238" spans="1:8" ht="45">
      <c r="A238" s="10"/>
      <c r="B238" s="1">
        <v>71351540</v>
      </c>
      <c r="C238" s="5" t="s">
        <v>1226</v>
      </c>
      <c r="D238" s="1" t="s">
        <v>1227</v>
      </c>
      <c r="E238" s="1" t="s">
        <v>39</v>
      </c>
      <c r="F238" s="1">
        <v>189670</v>
      </c>
      <c r="G238" s="1">
        <f t="shared" si="7"/>
        <v>189670</v>
      </c>
      <c r="H238" s="1">
        <v>1</v>
      </c>
    </row>
    <row r="239" spans="1:8" ht="60">
      <c r="A239" s="10"/>
      <c r="B239" s="1">
        <v>71351540</v>
      </c>
      <c r="C239" s="5" t="s">
        <v>1228</v>
      </c>
      <c r="D239" s="1" t="s">
        <v>233</v>
      </c>
      <c r="E239" s="1" t="s">
        <v>39</v>
      </c>
      <c r="F239" s="1">
        <v>67700</v>
      </c>
      <c r="G239" s="1">
        <f t="shared" si="7"/>
        <v>67700</v>
      </c>
      <c r="H239" s="1">
        <v>1</v>
      </c>
    </row>
    <row r="240" spans="1:8" ht="45">
      <c r="A240" s="10"/>
      <c r="B240" s="1">
        <v>71351540</v>
      </c>
      <c r="C240" s="5" t="s">
        <v>1229</v>
      </c>
      <c r="D240" s="1" t="s">
        <v>233</v>
      </c>
      <c r="E240" s="1" t="s">
        <v>39</v>
      </c>
      <c r="F240" s="1">
        <v>33220</v>
      </c>
      <c r="G240" s="1">
        <f t="shared" si="7"/>
        <v>33220</v>
      </c>
      <c r="H240" s="1">
        <v>1</v>
      </c>
    </row>
    <row r="241" spans="1:8" ht="60">
      <c r="A241" s="10"/>
      <c r="B241" s="1">
        <v>71351540</v>
      </c>
      <c r="C241" s="5" t="s">
        <v>1230</v>
      </c>
      <c r="D241" s="1" t="s">
        <v>233</v>
      </c>
      <c r="E241" s="1" t="s">
        <v>39</v>
      </c>
      <c r="F241" s="1">
        <v>34990</v>
      </c>
      <c r="G241" s="1">
        <f t="shared" si="7"/>
        <v>34990</v>
      </c>
      <c r="H241" s="1">
        <v>1</v>
      </c>
    </row>
    <row r="242" spans="1:8" ht="60">
      <c r="A242" s="10"/>
      <c r="B242" s="1">
        <v>71351540</v>
      </c>
      <c r="C242" s="5" t="s">
        <v>1231</v>
      </c>
      <c r="D242" s="1" t="s">
        <v>233</v>
      </c>
      <c r="E242" s="1" t="s">
        <v>39</v>
      </c>
      <c r="F242" s="1">
        <v>11050</v>
      </c>
      <c r="G242" s="1">
        <f t="shared" si="7"/>
        <v>11050</v>
      </c>
      <c r="H242" s="1">
        <v>1</v>
      </c>
    </row>
    <row r="243" spans="1:8" ht="45">
      <c r="A243" s="10"/>
      <c r="B243" s="1">
        <v>98111140</v>
      </c>
      <c r="C243" s="5" t="s">
        <v>1232</v>
      </c>
      <c r="D243" s="1" t="s">
        <v>233</v>
      </c>
      <c r="E243" s="1" t="s">
        <v>39</v>
      </c>
      <c r="F243" s="1">
        <v>95140</v>
      </c>
      <c r="G243" s="1">
        <f t="shared" si="7"/>
        <v>95140</v>
      </c>
      <c r="H243" s="1">
        <v>1</v>
      </c>
    </row>
    <row r="244" spans="1:8" ht="45">
      <c r="A244" s="10"/>
      <c r="B244" s="1">
        <v>98111140</v>
      </c>
      <c r="C244" s="5" t="s">
        <v>1233</v>
      </c>
      <c r="D244" s="1" t="s">
        <v>233</v>
      </c>
      <c r="E244" s="1" t="s">
        <v>39</v>
      </c>
      <c r="F244" s="1">
        <v>370210</v>
      </c>
      <c r="G244" s="1">
        <f t="shared" si="7"/>
        <v>370210</v>
      </c>
      <c r="H244" s="1">
        <v>1</v>
      </c>
    </row>
    <row r="245" spans="1:8" ht="45">
      <c r="A245" s="10"/>
      <c r="B245" s="1">
        <v>98111140</v>
      </c>
      <c r="C245" s="5" t="s">
        <v>1234</v>
      </c>
      <c r="D245" s="1" t="s">
        <v>233</v>
      </c>
      <c r="E245" s="1" t="s">
        <v>39</v>
      </c>
      <c r="F245" s="1">
        <v>56900</v>
      </c>
      <c r="G245" s="1">
        <f t="shared" si="7"/>
        <v>56900</v>
      </c>
      <c r="H245" s="1">
        <v>1</v>
      </c>
    </row>
    <row r="246" spans="1:8" ht="60">
      <c r="A246" s="10"/>
      <c r="B246" s="1">
        <v>98111140</v>
      </c>
      <c r="C246" s="5" t="s">
        <v>1235</v>
      </c>
      <c r="D246" s="1" t="s">
        <v>233</v>
      </c>
      <c r="E246" s="1" t="s">
        <v>39</v>
      </c>
      <c r="F246" s="1">
        <v>20320</v>
      </c>
      <c r="G246" s="1">
        <f t="shared" si="7"/>
        <v>20320</v>
      </c>
      <c r="H246" s="1">
        <v>1</v>
      </c>
    </row>
    <row r="247" spans="1:8" ht="45">
      <c r="A247" s="10"/>
      <c r="B247" s="1">
        <v>98111140</v>
      </c>
      <c r="C247" s="5" t="s">
        <v>1236</v>
      </c>
      <c r="D247" s="1" t="s">
        <v>233</v>
      </c>
      <c r="E247" s="1" t="s">
        <v>39</v>
      </c>
      <c r="F247" s="1">
        <v>9970</v>
      </c>
      <c r="G247" s="1">
        <f t="shared" si="7"/>
        <v>9970</v>
      </c>
      <c r="H247" s="1">
        <v>1</v>
      </c>
    </row>
    <row r="248" spans="1:8" ht="60">
      <c r="A248" s="10"/>
      <c r="B248" s="1">
        <v>98111140</v>
      </c>
      <c r="C248" s="5" t="s">
        <v>1237</v>
      </c>
      <c r="D248" s="1" t="s">
        <v>233</v>
      </c>
      <c r="E248" s="1" t="s">
        <v>39</v>
      </c>
      <c r="F248" s="1">
        <v>10500</v>
      </c>
      <c r="G248" s="1">
        <f t="shared" si="7"/>
        <v>10500</v>
      </c>
      <c r="H248" s="1">
        <v>1</v>
      </c>
    </row>
    <row r="249" spans="1:8" ht="15">
      <c r="A249" s="10"/>
      <c r="B249" s="1">
        <v>98111140</v>
      </c>
      <c r="C249" s="5" t="s">
        <v>320</v>
      </c>
      <c r="D249" s="1" t="s">
        <v>233</v>
      </c>
      <c r="E249" s="1" t="s">
        <v>39</v>
      </c>
      <c r="F249" s="1">
        <v>3310</v>
      </c>
      <c r="G249" s="1">
        <f t="shared" si="7"/>
        <v>3310</v>
      </c>
      <c r="H249" s="1">
        <v>1</v>
      </c>
    </row>
    <row r="250" spans="1:8" ht="39.75" customHeight="1">
      <c r="A250" s="9" t="s">
        <v>436</v>
      </c>
      <c r="B250" s="9"/>
      <c r="C250" s="9"/>
      <c r="D250" s="9"/>
      <c r="E250" s="9"/>
      <c r="F250" s="9"/>
      <c r="G250" s="6">
        <f>SUM(G251)</f>
        <v>185500</v>
      </c>
      <c r="H250" s="6"/>
    </row>
    <row r="251" spans="1:8" ht="15">
      <c r="A251" s="8" t="s">
        <v>13</v>
      </c>
      <c r="B251" s="8"/>
      <c r="C251" s="8"/>
      <c r="D251" s="8"/>
      <c r="E251" s="8"/>
      <c r="F251" s="8"/>
      <c r="G251" s="3">
        <f>SUM(G252:G254)</f>
        <v>185500</v>
      </c>
      <c r="H251" s="3"/>
    </row>
    <row r="252" spans="1:8" ht="15">
      <c r="A252" s="10">
        <v>426900</v>
      </c>
      <c r="B252" s="1">
        <v>44111413</v>
      </c>
      <c r="C252" s="5" t="s">
        <v>788</v>
      </c>
      <c r="D252" s="1" t="s">
        <v>28</v>
      </c>
      <c r="E252" s="1" t="s">
        <v>29</v>
      </c>
      <c r="F252" s="1">
        <v>1460</v>
      </c>
      <c r="G252" s="1">
        <f>F252*H252</f>
        <v>146000</v>
      </c>
      <c r="H252" s="1">
        <v>100</v>
      </c>
    </row>
    <row r="253" spans="1:8" ht="15">
      <c r="A253" s="10"/>
      <c r="B253" s="1">
        <v>44831500</v>
      </c>
      <c r="C253" s="5" t="s">
        <v>789</v>
      </c>
      <c r="D253" s="1" t="s">
        <v>28</v>
      </c>
      <c r="E253" s="1" t="s">
        <v>36</v>
      </c>
      <c r="F253" s="1">
        <v>1300</v>
      </c>
      <c r="G253" s="1">
        <f>F253*H253</f>
        <v>19500</v>
      </c>
      <c r="H253" s="1">
        <v>15</v>
      </c>
    </row>
    <row r="254" spans="1:8" ht="15">
      <c r="A254" s="10"/>
      <c r="B254" s="1">
        <v>39221460</v>
      </c>
      <c r="C254" s="5" t="s">
        <v>790</v>
      </c>
      <c r="D254" s="1" t="s">
        <v>28</v>
      </c>
      <c r="E254" s="1" t="s">
        <v>16</v>
      </c>
      <c r="F254" s="1">
        <v>400</v>
      </c>
      <c r="G254" s="1">
        <f>F254*H254</f>
        <v>20000</v>
      </c>
      <c r="H254" s="1">
        <v>50</v>
      </c>
    </row>
    <row r="255" spans="1:8" ht="39.75" customHeight="1">
      <c r="A255" s="9" t="s">
        <v>436</v>
      </c>
      <c r="B255" s="9"/>
      <c r="C255" s="9"/>
      <c r="D255" s="9"/>
      <c r="E255" s="9"/>
      <c r="F255" s="9"/>
      <c r="G255" s="6">
        <f>SUM(G256+G258)</f>
        <v>70000000</v>
      </c>
      <c r="H255" s="6"/>
    </row>
    <row r="256" spans="1:8" ht="15">
      <c r="A256" s="8" t="s">
        <v>195</v>
      </c>
      <c r="B256" s="8"/>
      <c r="C256" s="8"/>
      <c r="D256" s="8"/>
      <c r="E256" s="8"/>
      <c r="F256" s="8"/>
      <c r="G256" s="3">
        <f>SUM(G257:G257)</f>
        <v>68683728</v>
      </c>
      <c r="H256" s="3"/>
    </row>
    <row r="257" spans="1:8" ht="15">
      <c r="A257" s="10">
        <v>425100</v>
      </c>
      <c r="B257" s="1">
        <v>45211113</v>
      </c>
      <c r="C257" s="5" t="s">
        <v>731</v>
      </c>
      <c r="D257" s="1" t="s">
        <v>233</v>
      </c>
      <c r="E257" s="1" t="s">
        <v>39</v>
      </c>
      <c r="F257" s="1">
        <v>68683728</v>
      </c>
      <c r="G257" s="1">
        <f>F257*H257</f>
        <v>68683728</v>
      </c>
      <c r="H257" s="1">
        <v>1</v>
      </c>
    </row>
    <row r="258" spans="1:8" ht="15">
      <c r="A258" s="8" t="s">
        <v>217</v>
      </c>
      <c r="B258" s="8"/>
      <c r="C258" s="8"/>
      <c r="D258" s="8"/>
      <c r="E258" s="8"/>
      <c r="F258" s="8"/>
      <c r="G258" s="3">
        <f>SUM(G259:G259)</f>
        <v>1316272</v>
      </c>
      <c r="H258" s="3"/>
    </row>
    <row r="259" spans="1:8" ht="15">
      <c r="A259" s="10">
        <v>425100</v>
      </c>
      <c r="B259" s="1">
        <v>71351540</v>
      </c>
      <c r="C259" s="5" t="s">
        <v>309</v>
      </c>
      <c r="D259" s="1" t="s">
        <v>233</v>
      </c>
      <c r="E259" s="1" t="s">
        <v>39</v>
      </c>
      <c r="F259" s="1">
        <v>1316272</v>
      </c>
      <c r="G259" s="1">
        <f>F259*H259</f>
        <v>1316272</v>
      </c>
      <c r="H259" s="1">
        <v>1</v>
      </c>
    </row>
    <row r="260" spans="1:8" ht="39.75" customHeight="1">
      <c r="A260" s="9" t="s">
        <v>483</v>
      </c>
      <c r="B260" s="9"/>
      <c r="C260" s="9"/>
      <c r="D260" s="9"/>
      <c r="E260" s="9"/>
      <c r="F260" s="9"/>
      <c r="G260" s="6">
        <f>SUM(G261)</f>
        <v>5638700</v>
      </c>
      <c r="H260" s="6"/>
    </row>
    <row r="261" spans="1:8" ht="15">
      <c r="A261" s="8" t="s">
        <v>217</v>
      </c>
      <c r="B261" s="8"/>
      <c r="C261" s="8"/>
      <c r="D261" s="8"/>
      <c r="E261" s="8"/>
      <c r="F261" s="8"/>
      <c r="G261" s="3">
        <f>SUM(G262:G269)</f>
        <v>5638700</v>
      </c>
      <c r="H261" s="3"/>
    </row>
    <row r="262" spans="1:8" ht="30">
      <c r="A262" s="10">
        <v>423900</v>
      </c>
      <c r="B262" s="1">
        <v>92621110</v>
      </c>
      <c r="C262" s="5" t="s">
        <v>1238</v>
      </c>
      <c r="D262" s="1" t="s">
        <v>15</v>
      </c>
      <c r="E262" s="1" t="s">
        <v>39</v>
      </c>
      <c r="F262" s="1">
        <v>407200</v>
      </c>
      <c r="G262" s="1">
        <f aca="true" t="shared" si="8" ref="G262:G269">F262*H262</f>
        <v>407200</v>
      </c>
      <c r="H262" s="1">
        <v>1</v>
      </c>
    </row>
    <row r="263" spans="1:8" ht="60">
      <c r="A263" s="10"/>
      <c r="B263" s="1">
        <v>92621110</v>
      </c>
      <c r="C263" s="5" t="s">
        <v>1239</v>
      </c>
      <c r="D263" s="1" t="s">
        <v>15</v>
      </c>
      <c r="E263" s="1" t="s">
        <v>39</v>
      </c>
      <c r="F263" s="1">
        <v>1000000</v>
      </c>
      <c r="G263" s="1">
        <f t="shared" si="8"/>
        <v>1000000</v>
      </c>
      <c r="H263" s="1">
        <v>1</v>
      </c>
    </row>
    <row r="264" spans="1:8" ht="45">
      <c r="A264" s="10"/>
      <c r="B264" s="1">
        <v>92621110</v>
      </c>
      <c r="C264" s="5" t="s">
        <v>1240</v>
      </c>
      <c r="D264" s="1" t="s">
        <v>28</v>
      </c>
      <c r="E264" s="1" t="s">
        <v>39</v>
      </c>
      <c r="F264" s="1">
        <v>992800</v>
      </c>
      <c r="G264" s="1">
        <f t="shared" si="8"/>
        <v>992800</v>
      </c>
      <c r="H264" s="1">
        <v>1</v>
      </c>
    </row>
    <row r="265" spans="1:8" ht="45">
      <c r="A265" s="10"/>
      <c r="B265" s="1">
        <v>92621110</v>
      </c>
      <c r="C265" s="5" t="s">
        <v>1241</v>
      </c>
      <c r="D265" s="1" t="s">
        <v>28</v>
      </c>
      <c r="E265" s="1" t="s">
        <v>39</v>
      </c>
      <c r="F265" s="1">
        <v>499200</v>
      </c>
      <c r="G265" s="1">
        <f t="shared" si="8"/>
        <v>499200</v>
      </c>
      <c r="H265" s="1">
        <v>1</v>
      </c>
    </row>
    <row r="266" spans="1:8" ht="45">
      <c r="A266" s="10"/>
      <c r="B266" s="1">
        <v>92621110</v>
      </c>
      <c r="C266" s="5" t="s">
        <v>1242</v>
      </c>
      <c r="D266" s="1" t="s">
        <v>28</v>
      </c>
      <c r="E266" s="1" t="s">
        <v>39</v>
      </c>
      <c r="F266" s="1">
        <v>459000</v>
      </c>
      <c r="G266" s="1">
        <f t="shared" si="8"/>
        <v>459000</v>
      </c>
      <c r="H266" s="1">
        <v>1</v>
      </c>
    </row>
    <row r="267" spans="1:8" ht="45">
      <c r="A267" s="10"/>
      <c r="B267" s="1">
        <v>92621110</v>
      </c>
      <c r="C267" s="5" t="s">
        <v>1243</v>
      </c>
      <c r="D267" s="1" t="s">
        <v>28</v>
      </c>
      <c r="E267" s="1" t="s">
        <v>39</v>
      </c>
      <c r="F267" s="1">
        <v>499500</v>
      </c>
      <c r="G267" s="1">
        <f t="shared" si="8"/>
        <v>499500</v>
      </c>
      <c r="H267" s="1">
        <v>1</v>
      </c>
    </row>
    <row r="268" spans="1:8" ht="45">
      <c r="A268" s="10"/>
      <c r="B268" s="1">
        <v>92621110</v>
      </c>
      <c r="C268" s="5" t="s">
        <v>1244</v>
      </c>
      <c r="D268" s="1" t="s">
        <v>28</v>
      </c>
      <c r="E268" s="1" t="s">
        <v>39</v>
      </c>
      <c r="F268" s="1">
        <v>1493000</v>
      </c>
      <c r="G268" s="1">
        <f t="shared" si="8"/>
        <v>1493000</v>
      </c>
      <c r="H268" s="1">
        <v>1</v>
      </c>
    </row>
    <row r="269" spans="1:8" ht="60">
      <c r="A269" s="10"/>
      <c r="B269" s="1">
        <v>92621110</v>
      </c>
      <c r="C269" s="5" t="s">
        <v>1245</v>
      </c>
      <c r="D269" s="1" t="s">
        <v>28</v>
      </c>
      <c r="E269" s="1" t="s">
        <v>39</v>
      </c>
      <c r="F269" s="1">
        <v>288000</v>
      </c>
      <c r="G269" s="1">
        <f t="shared" si="8"/>
        <v>288000</v>
      </c>
      <c r="H269" s="1">
        <v>1</v>
      </c>
    </row>
    <row r="270" spans="1:8" ht="39.75" customHeight="1">
      <c r="A270" s="9" t="s">
        <v>495</v>
      </c>
      <c r="B270" s="9"/>
      <c r="C270" s="9"/>
      <c r="D270" s="9"/>
      <c r="E270" s="9"/>
      <c r="F270" s="9"/>
      <c r="G270" s="6">
        <f>SUM(G271)</f>
        <v>13400000</v>
      </c>
      <c r="H270" s="6"/>
    </row>
    <row r="271" spans="1:8" ht="15">
      <c r="A271" s="8" t="s">
        <v>217</v>
      </c>
      <c r="B271" s="8"/>
      <c r="C271" s="8"/>
      <c r="D271" s="8"/>
      <c r="E271" s="8"/>
      <c r="F271" s="8"/>
      <c r="G271" s="3">
        <f>SUM(G272:G278)</f>
        <v>13400000</v>
      </c>
      <c r="H271" s="3"/>
    </row>
    <row r="272" spans="1:8" ht="45">
      <c r="A272" s="10">
        <v>421600</v>
      </c>
      <c r="B272" s="1">
        <v>60171200</v>
      </c>
      <c r="C272" s="5" t="s">
        <v>700</v>
      </c>
      <c r="D272" s="1" t="s">
        <v>28</v>
      </c>
      <c r="E272" s="1" t="s">
        <v>39</v>
      </c>
      <c r="F272" s="1">
        <v>2400000</v>
      </c>
      <c r="G272" s="1">
        <f aca="true" t="shared" si="9" ref="G272:G278">F272*H272</f>
        <v>2400000</v>
      </c>
      <c r="H272" s="1">
        <v>1</v>
      </c>
    </row>
    <row r="273" spans="1:8" ht="30">
      <c r="A273" s="10">
        <v>423900</v>
      </c>
      <c r="B273" s="1">
        <v>79951110</v>
      </c>
      <c r="C273" s="5" t="s">
        <v>1246</v>
      </c>
      <c r="D273" s="1" t="s">
        <v>15</v>
      </c>
      <c r="E273" s="1" t="s">
        <v>39</v>
      </c>
      <c r="F273" s="1">
        <v>1200000</v>
      </c>
      <c r="G273" s="1">
        <f t="shared" si="9"/>
        <v>1200000</v>
      </c>
      <c r="H273" s="1">
        <v>1</v>
      </c>
    </row>
    <row r="274" spans="1:8" ht="30">
      <c r="A274" s="10"/>
      <c r="B274" s="1">
        <v>79951110</v>
      </c>
      <c r="C274" s="5" t="s">
        <v>1247</v>
      </c>
      <c r="D274" s="1" t="s">
        <v>28</v>
      </c>
      <c r="E274" s="1" t="s">
        <v>39</v>
      </c>
      <c r="F274" s="1">
        <v>1500000</v>
      </c>
      <c r="G274" s="1">
        <f t="shared" si="9"/>
        <v>1500000</v>
      </c>
      <c r="H274" s="1">
        <v>1</v>
      </c>
    </row>
    <row r="275" spans="1:8" ht="30">
      <c r="A275" s="10"/>
      <c r="B275" s="1">
        <v>79951110</v>
      </c>
      <c r="C275" s="5" t="s">
        <v>1248</v>
      </c>
      <c r="D275" s="1" t="s">
        <v>28</v>
      </c>
      <c r="E275" s="1" t="s">
        <v>39</v>
      </c>
      <c r="F275" s="1">
        <v>1800000</v>
      </c>
      <c r="G275" s="1">
        <f t="shared" si="9"/>
        <v>1800000</v>
      </c>
      <c r="H275" s="1">
        <v>1</v>
      </c>
    </row>
    <row r="276" spans="1:8" ht="30">
      <c r="A276" s="10"/>
      <c r="B276" s="1">
        <v>79951110</v>
      </c>
      <c r="C276" s="5" t="s">
        <v>1249</v>
      </c>
      <c r="D276" s="1" t="s">
        <v>28</v>
      </c>
      <c r="E276" s="1" t="s">
        <v>39</v>
      </c>
      <c r="F276" s="1">
        <v>1000000</v>
      </c>
      <c r="G276" s="1">
        <f t="shared" si="9"/>
        <v>1000000</v>
      </c>
      <c r="H276" s="1">
        <v>1</v>
      </c>
    </row>
    <row r="277" spans="1:8" ht="45">
      <c r="A277" s="10"/>
      <c r="B277" s="1">
        <v>79951110</v>
      </c>
      <c r="C277" s="5" t="s">
        <v>1250</v>
      </c>
      <c r="D277" s="1" t="s">
        <v>28</v>
      </c>
      <c r="E277" s="1" t="s">
        <v>39</v>
      </c>
      <c r="F277" s="1">
        <v>4000000</v>
      </c>
      <c r="G277" s="1">
        <f t="shared" si="9"/>
        <v>4000000</v>
      </c>
      <c r="H277" s="1">
        <v>1</v>
      </c>
    </row>
    <row r="278" spans="1:8" ht="45">
      <c r="A278" s="10"/>
      <c r="B278" s="1">
        <v>79951110</v>
      </c>
      <c r="C278" s="5" t="s">
        <v>1251</v>
      </c>
      <c r="D278" s="1" t="s">
        <v>28</v>
      </c>
      <c r="E278" s="1" t="s">
        <v>39</v>
      </c>
      <c r="F278" s="1">
        <v>1500000</v>
      </c>
      <c r="G278" s="1">
        <f t="shared" si="9"/>
        <v>1500000</v>
      </c>
      <c r="H278" s="1">
        <v>1</v>
      </c>
    </row>
    <row r="279" spans="1:8" ht="39.75" customHeight="1">
      <c r="A279" s="9" t="s">
        <v>760</v>
      </c>
      <c r="B279" s="9"/>
      <c r="C279" s="9"/>
      <c r="D279" s="9"/>
      <c r="E279" s="9"/>
      <c r="F279" s="9"/>
      <c r="G279" s="6">
        <f>SUM(G280)</f>
        <v>4069966</v>
      </c>
      <c r="H279" s="6"/>
    </row>
    <row r="280" spans="1:8" ht="15">
      <c r="A280" s="8" t="s">
        <v>217</v>
      </c>
      <c r="B280" s="8"/>
      <c r="C280" s="8"/>
      <c r="D280" s="8"/>
      <c r="E280" s="8"/>
      <c r="F280" s="8"/>
      <c r="G280" s="3">
        <f>SUM(G281:G283)</f>
        <v>4069966</v>
      </c>
      <c r="H280" s="3"/>
    </row>
    <row r="281" spans="1:8" ht="30">
      <c r="A281" s="10">
        <v>423900</v>
      </c>
      <c r="B281" s="1">
        <v>98371100</v>
      </c>
      <c r="C281" s="5" t="s">
        <v>1252</v>
      </c>
      <c r="D281" s="1" t="s">
        <v>28</v>
      </c>
      <c r="E281" s="1" t="s">
        <v>16</v>
      </c>
      <c r="F281" s="1">
        <v>73900</v>
      </c>
      <c r="G281" s="1">
        <f>F281*H281</f>
        <v>739000</v>
      </c>
      <c r="H281" s="1">
        <v>10</v>
      </c>
    </row>
    <row r="282" spans="1:8" ht="15">
      <c r="A282" s="10"/>
      <c r="B282" s="1">
        <v>98371100</v>
      </c>
      <c r="C282" s="5" t="s">
        <v>1253</v>
      </c>
      <c r="D282" s="1" t="s">
        <v>28</v>
      </c>
      <c r="E282" s="1" t="s">
        <v>16</v>
      </c>
      <c r="F282" s="1">
        <v>26963</v>
      </c>
      <c r="G282" s="1">
        <f>F282*H282</f>
        <v>2210966</v>
      </c>
      <c r="H282" s="1">
        <v>82</v>
      </c>
    </row>
    <row r="283" spans="1:8" ht="30">
      <c r="A283" s="10"/>
      <c r="B283" s="1">
        <v>98371100</v>
      </c>
      <c r="C283" s="5" t="s">
        <v>1254</v>
      </c>
      <c r="D283" s="1" t="s">
        <v>28</v>
      </c>
      <c r="E283" s="1" t="s">
        <v>16</v>
      </c>
      <c r="F283" s="1">
        <v>28000</v>
      </c>
      <c r="G283" s="1">
        <f>F283*H283</f>
        <v>1120000</v>
      </c>
      <c r="H283" s="1">
        <v>40</v>
      </c>
    </row>
    <row r="284" spans="1:8" ht="39.75" customHeight="1">
      <c r="A284" s="9" t="s">
        <v>598</v>
      </c>
      <c r="B284" s="9"/>
      <c r="C284" s="9"/>
      <c r="D284" s="9"/>
      <c r="E284" s="9"/>
      <c r="F284" s="9"/>
      <c r="G284" s="6">
        <f>SUM(G285)</f>
        <v>20700000</v>
      </c>
      <c r="H284" s="6"/>
    </row>
    <row r="285" spans="1:8" ht="15">
      <c r="A285" s="8" t="s">
        <v>13</v>
      </c>
      <c r="B285" s="8"/>
      <c r="C285" s="8"/>
      <c r="D285" s="8"/>
      <c r="E285" s="8"/>
      <c r="F285" s="8"/>
      <c r="G285" s="3">
        <f>SUM(G286:G297)</f>
        <v>20700000</v>
      </c>
      <c r="H285" s="3"/>
    </row>
    <row r="286" spans="1:8" ht="15">
      <c r="A286" s="10">
        <v>426700</v>
      </c>
      <c r="B286" s="1">
        <v>15897200</v>
      </c>
      <c r="C286" s="5" t="s">
        <v>1255</v>
      </c>
      <c r="D286" s="1" t="s">
        <v>28</v>
      </c>
      <c r="E286" s="1" t="s">
        <v>16</v>
      </c>
      <c r="F286" s="1">
        <v>1100</v>
      </c>
      <c r="G286" s="1">
        <f aca="true" t="shared" si="10" ref="G286:G297">F286*H286</f>
        <v>5830000</v>
      </c>
      <c r="H286" s="1">
        <v>5300</v>
      </c>
    </row>
    <row r="287" spans="1:8" ht="15">
      <c r="A287" s="10"/>
      <c r="B287" s="1">
        <v>15897200</v>
      </c>
      <c r="C287" s="5" t="s">
        <v>604</v>
      </c>
      <c r="D287" s="1" t="s">
        <v>28</v>
      </c>
      <c r="E287" s="1" t="s">
        <v>16</v>
      </c>
      <c r="F287" s="1">
        <v>2000</v>
      </c>
      <c r="G287" s="1">
        <f t="shared" si="10"/>
        <v>10000000</v>
      </c>
      <c r="H287" s="1">
        <v>5000</v>
      </c>
    </row>
    <row r="288" spans="1:8" ht="15">
      <c r="A288" s="10">
        <v>426900</v>
      </c>
      <c r="B288" s="1">
        <v>15897200</v>
      </c>
      <c r="C288" s="5" t="s">
        <v>604</v>
      </c>
      <c r="D288" s="1" t="s">
        <v>28</v>
      </c>
      <c r="E288" s="1" t="s">
        <v>16</v>
      </c>
      <c r="F288" s="1">
        <v>10000</v>
      </c>
      <c r="G288" s="1">
        <f t="shared" si="10"/>
        <v>510000</v>
      </c>
      <c r="H288" s="1">
        <v>51</v>
      </c>
    </row>
    <row r="289" spans="1:8" ht="15">
      <c r="A289" s="10"/>
      <c r="B289" s="1">
        <v>18411200</v>
      </c>
      <c r="C289" s="5" t="s">
        <v>1256</v>
      </c>
      <c r="D289" s="1" t="s">
        <v>28</v>
      </c>
      <c r="E289" s="1" t="s">
        <v>16</v>
      </c>
      <c r="F289" s="1">
        <v>4000</v>
      </c>
      <c r="G289" s="1">
        <f t="shared" si="10"/>
        <v>200000</v>
      </c>
      <c r="H289" s="1">
        <v>50</v>
      </c>
    </row>
    <row r="290" spans="1:8" ht="15">
      <c r="A290" s="10"/>
      <c r="B290" s="1">
        <v>19212600</v>
      </c>
      <c r="C290" s="5" t="s">
        <v>1257</v>
      </c>
      <c r="D290" s="1" t="s">
        <v>28</v>
      </c>
      <c r="E290" s="1" t="s">
        <v>16</v>
      </c>
      <c r="F290" s="1">
        <v>5000</v>
      </c>
      <c r="G290" s="1">
        <f t="shared" si="10"/>
        <v>500000</v>
      </c>
      <c r="H290" s="1">
        <v>100</v>
      </c>
    </row>
    <row r="291" spans="1:8" ht="15">
      <c r="A291" s="10"/>
      <c r="B291" s="1">
        <v>33191340</v>
      </c>
      <c r="C291" s="5" t="s">
        <v>1258</v>
      </c>
      <c r="D291" s="1" t="s">
        <v>28</v>
      </c>
      <c r="E291" s="1" t="s">
        <v>16</v>
      </c>
      <c r="F291" s="1">
        <v>70000</v>
      </c>
      <c r="G291" s="1">
        <f t="shared" si="10"/>
        <v>490000</v>
      </c>
      <c r="H291" s="1">
        <v>7</v>
      </c>
    </row>
    <row r="292" spans="1:8" ht="15">
      <c r="A292" s="10"/>
      <c r="B292" s="1">
        <v>39511100</v>
      </c>
      <c r="C292" s="5" t="s">
        <v>1259</v>
      </c>
      <c r="D292" s="1" t="s">
        <v>28</v>
      </c>
      <c r="E292" s="1" t="s">
        <v>16</v>
      </c>
      <c r="F292" s="1">
        <v>9000</v>
      </c>
      <c r="G292" s="1">
        <f t="shared" si="10"/>
        <v>720000</v>
      </c>
      <c r="H292" s="1">
        <v>80</v>
      </c>
    </row>
    <row r="293" spans="1:8" ht="15">
      <c r="A293" s="10"/>
      <c r="B293" s="1">
        <v>39511120</v>
      </c>
      <c r="C293" s="5" t="s">
        <v>1154</v>
      </c>
      <c r="D293" s="1" t="s">
        <v>28</v>
      </c>
      <c r="E293" s="1" t="s">
        <v>16</v>
      </c>
      <c r="F293" s="1">
        <v>7000</v>
      </c>
      <c r="G293" s="1">
        <f t="shared" si="10"/>
        <v>280000</v>
      </c>
      <c r="H293" s="1">
        <v>40</v>
      </c>
    </row>
    <row r="294" spans="1:8" ht="15">
      <c r="A294" s="10"/>
      <c r="B294" s="1">
        <v>39711190</v>
      </c>
      <c r="C294" s="5" t="s">
        <v>1260</v>
      </c>
      <c r="D294" s="1" t="s">
        <v>28</v>
      </c>
      <c r="E294" s="1" t="s">
        <v>16</v>
      </c>
      <c r="F294" s="1">
        <v>14000</v>
      </c>
      <c r="G294" s="1">
        <f t="shared" si="10"/>
        <v>700000</v>
      </c>
      <c r="H294" s="1">
        <v>50</v>
      </c>
    </row>
    <row r="295" spans="1:8" ht="15">
      <c r="A295" s="10"/>
      <c r="B295" s="1">
        <v>39711350</v>
      </c>
      <c r="C295" s="5" t="s">
        <v>1261</v>
      </c>
      <c r="D295" s="1" t="s">
        <v>28</v>
      </c>
      <c r="E295" s="1" t="s">
        <v>16</v>
      </c>
      <c r="F295" s="1">
        <v>20000</v>
      </c>
      <c r="G295" s="1">
        <f t="shared" si="10"/>
        <v>400000</v>
      </c>
      <c r="H295" s="1">
        <v>20</v>
      </c>
    </row>
    <row r="296" spans="1:8" ht="15">
      <c r="A296" s="10"/>
      <c r="B296" s="1">
        <v>39511100</v>
      </c>
      <c r="C296" s="5" t="s">
        <v>1259</v>
      </c>
      <c r="D296" s="1" t="s">
        <v>28</v>
      </c>
      <c r="E296" s="1" t="s">
        <v>16</v>
      </c>
      <c r="F296" s="1">
        <v>5000</v>
      </c>
      <c r="G296" s="1">
        <f t="shared" si="10"/>
        <v>1000000</v>
      </c>
      <c r="H296" s="1">
        <v>200</v>
      </c>
    </row>
    <row r="297" spans="1:8" ht="15">
      <c r="A297" s="10"/>
      <c r="B297" s="1">
        <v>39221110</v>
      </c>
      <c r="C297" s="5" t="s">
        <v>1262</v>
      </c>
      <c r="D297" s="1" t="s">
        <v>28</v>
      </c>
      <c r="E297" s="1" t="s">
        <v>16</v>
      </c>
      <c r="F297" s="1">
        <v>10000</v>
      </c>
      <c r="G297" s="1">
        <f t="shared" si="10"/>
        <v>70000</v>
      </c>
      <c r="H297" s="1">
        <v>7</v>
      </c>
    </row>
    <row r="298" spans="1:8" ht="39.75" customHeight="1">
      <c r="A298" s="9" t="s">
        <v>603</v>
      </c>
      <c r="B298" s="9"/>
      <c r="C298" s="9"/>
      <c r="D298" s="9"/>
      <c r="E298" s="9"/>
      <c r="F298" s="9"/>
      <c r="G298" s="6">
        <f>SUM(G299)</f>
        <v>900000</v>
      </c>
      <c r="H298" s="6"/>
    </row>
    <row r="299" spans="1:8" ht="15">
      <c r="A299" s="8" t="s">
        <v>13</v>
      </c>
      <c r="B299" s="8"/>
      <c r="C299" s="8"/>
      <c r="D299" s="8"/>
      <c r="E299" s="8"/>
      <c r="F299" s="8"/>
      <c r="G299" s="3">
        <f>SUM(G300:G300)</f>
        <v>900000</v>
      </c>
      <c r="H299" s="3"/>
    </row>
    <row r="300" spans="1:8" ht="15">
      <c r="A300" s="10">
        <v>426900</v>
      </c>
      <c r="B300" s="1">
        <v>15811100</v>
      </c>
      <c r="C300" s="5" t="s">
        <v>1263</v>
      </c>
      <c r="D300" s="1" t="s">
        <v>28</v>
      </c>
      <c r="E300" s="1" t="s">
        <v>29</v>
      </c>
      <c r="F300" s="1">
        <v>320</v>
      </c>
      <c r="G300" s="1">
        <f>F300*H300</f>
        <v>900000</v>
      </c>
      <c r="H300" s="1">
        <v>2812.5</v>
      </c>
    </row>
    <row r="301" spans="1:8" ht="39.75" customHeight="1">
      <c r="A301" s="9" t="s">
        <v>773</v>
      </c>
      <c r="B301" s="9"/>
      <c r="C301" s="9"/>
      <c r="D301" s="9"/>
      <c r="E301" s="9"/>
      <c r="F301" s="9"/>
      <c r="G301" s="6">
        <f>SUM(G302+G335)</f>
        <v>2073599.5999999999</v>
      </c>
      <c r="H301" s="6"/>
    </row>
    <row r="302" spans="1:8" ht="15">
      <c r="A302" s="8" t="s">
        <v>13</v>
      </c>
      <c r="B302" s="8"/>
      <c r="C302" s="8"/>
      <c r="D302" s="8"/>
      <c r="E302" s="8"/>
      <c r="F302" s="8"/>
      <c r="G302" s="3">
        <f>SUM(G303:G334)</f>
        <v>627080</v>
      </c>
      <c r="H302" s="3"/>
    </row>
    <row r="303" spans="1:8" ht="15">
      <c r="A303" s="10">
        <v>426100</v>
      </c>
      <c r="B303" s="1">
        <v>30192114</v>
      </c>
      <c r="C303" s="5" t="s">
        <v>616</v>
      </c>
      <c r="D303" s="1" t="s">
        <v>28</v>
      </c>
      <c r="E303" s="1" t="s">
        <v>16</v>
      </c>
      <c r="F303" s="1">
        <v>120</v>
      </c>
      <c r="G303" s="1">
        <f aca="true" t="shared" si="11" ref="G303:G334">F303*H303</f>
        <v>600</v>
      </c>
      <c r="H303" s="1">
        <v>5</v>
      </c>
    </row>
    <row r="304" spans="1:8" ht="15">
      <c r="A304" s="10"/>
      <c r="B304" s="1">
        <v>30192121</v>
      </c>
      <c r="C304" s="5" t="s">
        <v>77</v>
      </c>
      <c r="D304" s="1" t="s">
        <v>28</v>
      </c>
      <c r="E304" s="1" t="s">
        <v>16</v>
      </c>
      <c r="F304" s="1">
        <v>25</v>
      </c>
      <c r="G304" s="1">
        <f t="shared" si="11"/>
        <v>3000</v>
      </c>
      <c r="H304" s="1">
        <v>120</v>
      </c>
    </row>
    <row r="305" spans="1:8" ht="15">
      <c r="A305" s="10"/>
      <c r="B305" s="1">
        <v>30192125</v>
      </c>
      <c r="C305" s="5" t="s">
        <v>951</v>
      </c>
      <c r="D305" s="1" t="s">
        <v>28</v>
      </c>
      <c r="E305" s="1" t="s">
        <v>16</v>
      </c>
      <c r="F305" s="1">
        <v>120</v>
      </c>
      <c r="G305" s="1">
        <f t="shared" si="11"/>
        <v>1680</v>
      </c>
      <c r="H305" s="1">
        <v>14</v>
      </c>
    </row>
    <row r="306" spans="1:8" ht="15">
      <c r="A306" s="10"/>
      <c r="B306" s="1">
        <v>30192130</v>
      </c>
      <c r="C306" s="5" t="s">
        <v>79</v>
      </c>
      <c r="D306" s="1" t="s">
        <v>28</v>
      </c>
      <c r="E306" s="1" t="s">
        <v>16</v>
      </c>
      <c r="F306" s="1">
        <v>25</v>
      </c>
      <c r="G306" s="1">
        <f t="shared" si="11"/>
        <v>3000</v>
      </c>
      <c r="H306" s="1">
        <v>120</v>
      </c>
    </row>
    <row r="307" spans="1:8" ht="15">
      <c r="A307" s="10"/>
      <c r="B307" s="1">
        <v>30192160</v>
      </c>
      <c r="C307" s="5" t="s">
        <v>619</v>
      </c>
      <c r="D307" s="1" t="s">
        <v>28</v>
      </c>
      <c r="E307" s="1" t="s">
        <v>16</v>
      </c>
      <c r="F307" s="1">
        <v>200</v>
      </c>
      <c r="G307" s="1">
        <f t="shared" si="11"/>
        <v>4000</v>
      </c>
      <c r="H307" s="1">
        <v>20</v>
      </c>
    </row>
    <row r="308" spans="1:8" ht="15">
      <c r="A308" s="10"/>
      <c r="B308" s="1">
        <v>30192710</v>
      </c>
      <c r="C308" s="5" t="s">
        <v>621</v>
      </c>
      <c r="D308" s="1" t="s">
        <v>28</v>
      </c>
      <c r="E308" s="1" t="s">
        <v>16</v>
      </c>
      <c r="F308" s="1">
        <v>200</v>
      </c>
      <c r="G308" s="1">
        <f t="shared" si="11"/>
        <v>2000</v>
      </c>
      <c r="H308" s="1">
        <v>10</v>
      </c>
    </row>
    <row r="309" spans="1:8" ht="15">
      <c r="A309" s="10"/>
      <c r="B309" s="1">
        <v>30196100</v>
      </c>
      <c r="C309" s="5" t="s">
        <v>624</v>
      </c>
      <c r="D309" s="1" t="s">
        <v>28</v>
      </c>
      <c r="E309" s="1" t="s">
        <v>16</v>
      </c>
      <c r="F309" s="1">
        <v>1600</v>
      </c>
      <c r="G309" s="1">
        <f t="shared" si="11"/>
        <v>8000</v>
      </c>
      <c r="H309" s="1">
        <v>5</v>
      </c>
    </row>
    <row r="310" spans="1:8" ht="15">
      <c r="A310" s="10"/>
      <c r="B310" s="1">
        <v>30197100</v>
      </c>
      <c r="C310" s="5" t="s">
        <v>625</v>
      </c>
      <c r="D310" s="1" t="s">
        <v>28</v>
      </c>
      <c r="E310" s="1" t="s">
        <v>89</v>
      </c>
      <c r="F310" s="1">
        <v>80</v>
      </c>
      <c r="G310" s="1">
        <f t="shared" si="11"/>
        <v>8000</v>
      </c>
      <c r="H310" s="1">
        <v>100</v>
      </c>
    </row>
    <row r="311" spans="1:8" ht="15">
      <c r="A311" s="10"/>
      <c r="B311" s="1">
        <v>30197232</v>
      </c>
      <c r="C311" s="5" t="s">
        <v>93</v>
      </c>
      <c r="D311" s="1" t="s">
        <v>28</v>
      </c>
      <c r="E311" s="1" t="s">
        <v>16</v>
      </c>
      <c r="F311" s="1">
        <v>54</v>
      </c>
      <c r="G311" s="1">
        <f t="shared" si="11"/>
        <v>7290</v>
      </c>
      <c r="H311" s="1">
        <v>135</v>
      </c>
    </row>
    <row r="312" spans="1:8" ht="15">
      <c r="A312" s="10"/>
      <c r="B312" s="1">
        <v>30197233</v>
      </c>
      <c r="C312" s="5" t="s">
        <v>94</v>
      </c>
      <c r="D312" s="1" t="s">
        <v>28</v>
      </c>
      <c r="E312" s="1" t="s">
        <v>16</v>
      </c>
      <c r="F312" s="1">
        <v>70</v>
      </c>
      <c r="G312" s="1">
        <f t="shared" si="11"/>
        <v>8680</v>
      </c>
      <c r="H312" s="1">
        <v>124</v>
      </c>
    </row>
    <row r="313" spans="1:8" ht="15">
      <c r="A313" s="10"/>
      <c r="B313" s="1">
        <v>30197322</v>
      </c>
      <c r="C313" s="5" t="s">
        <v>97</v>
      </c>
      <c r="D313" s="1" t="s">
        <v>28</v>
      </c>
      <c r="E313" s="1" t="s">
        <v>16</v>
      </c>
      <c r="F313" s="1">
        <v>550</v>
      </c>
      <c r="G313" s="1">
        <f t="shared" si="11"/>
        <v>5500</v>
      </c>
      <c r="H313" s="1">
        <v>10</v>
      </c>
    </row>
    <row r="314" spans="1:8" ht="15">
      <c r="A314" s="10"/>
      <c r="B314" s="1">
        <v>30197340</v>
      </c>
      <c r="C314" s="5" t="s">
        <v>99</v>
      </c>
      <c r="D314" s="1" t="s">
        <v>28</v>
      </c>
      <c r="E314" s="1" t="s">
        <v>16</v>
      </c>
      <c r="F314" s="1">
        <v>140</v>
      </c>
      <c r="G314" s="1">
        <f t="shared" si="11"/>
        <v>2800</v>
      </c>
      <c r="H314" s="1">
        <v>20</v>
      </c>
    </row>
    <row r="315" spans="1:8" ht="15">
      <c r="A315" s="10"/>
      <c r="B315" s="1">
        <v>30197622</v>
      </c>
      <c r="C315" s="5" t="s">
        <v>100</v>
      </c>
      <c r="D315" s="1" t="s">
        <v>28</v>
      </c>
      <c r="E315" s="1" t="s">
        <v>29</v>
      </c>
      <c r="F315" s="1">
        <v>600</v>
      </c>
      <c r="G315" s="1">
        <f t="shared" si="11"/>
        <v>435000</v>
      </c>
      <c r="H315" s="1">
        <v>725</v>
      </c>
    </row>
    <row r="316" spans="1:8" ht="15">
      <c r="A316" s="10"/>
      <c r="B316" s="1">
        <v>30199230</v>
      </c>
      <c r="C316" s="5" t="s">
        <v>103</v>
      </c>
      <c r="D316" s="1" t="s">
        <v>28</v>
      </c>
      <c r="E316" s="1" t="s">
        <v>16</v>
      </c>
      <c r="F316" s="1">
        <v>10</v>
      </c>
      <c r="G316" s="1">
        <f t="shared" si="11"/>
        <v>2000</v>
      </c>
      <c r="H316" s="1">
        <v>200</v>
      </c>
    </row>
    <row r="317" spans="1:8" ht="15">
      <c r="A317" s="10"/>
      <c r="B317" s="1">
        <v>30199420</v>
      </c>
      <c r="C317" s="5" t="s">
        <v>630</v>
      </c>
      <c r="D317" s="1" t="s">
        <v>28</v>
      </c>
      <c r="E317" s="1" t="s">
        <v>16</v>
      </c>
      <c r="F317" s="1">
        <v>140</v>
      </c>
      <c r="G317" s="1">
        <f t="shared" si="11"/>
        <v>2800</v>
      </c>
      <c r="H317" s="1">
        <v>20</v>
      </c>
    </row>
    <row r="318" spans="1:8" ht="15">
      <c r="A318" s="10"/>
      <c r="B318" s="1">
        <v>30199430</v>
      </c>
      <c r="C318" s="5" t="s">
        <v>631</v>
      </c>
      <c r="D318" s="1" t="s">
        <v>28</v>
      </c>
      <c r="E318" s="1" t="s">
        <v>16</v>
      </c>
      <c r="F318" s="1">
        <v>600</v>
      </c>
      <c r="G318" s="1">
        <f t="shared" si="11"/>
        <v>6000</v>
      </c>
      <c r="H318" s="1">
        <v>10</v>
      </c>
    </row>
    <row r="319" spans="1:8" ht="15">
      <c r="A319" s="10"/>
      <c r="B319" s="1">
        <v>39241210</v>
      </c>
      <c r="C319" s="5" t="s">
        <v>142</v>
      </c>
      <c r="D319" s="1" t="s">
        <v>28</v>
      </c>
      <c r="E319" s="1" t="s">
        <v>16</v>
      </c>
      <c r="F319" s="1">
        <v>200</v>
      </c>
      <c r="G319" s="1">
        <f t="shared" si="11"/>
        <v>2000</v>
      </c>
      <c r="H319" s="1">
        <v>10</v>
      </c>
    </row>
    <row r="320" spans="1:8" ht="30">
      <c r="A320" s="10"/>
      <c r="B320" s="1">
        <v>39263200</v>
      </c>
      <c r="C320" s="5" t="s">
        <v>827</v>
      </c>
      <c r="D320" s="1" t="s">
        <v>28</v>
      </c>
      <c r="E320" s="1" t="s">
        <v>16</v>
      </c>
      <c r="F320" s="1">
        <v>450</v>
      </c>
      <c r="G320" s="1">
        <f t="shared" si="11"/>
        <v>6750</v>
      </c>
      <c r="H320" s="1">
        <v>15</v>
      </c>
    </row>
    <row r="321" spans="1:8" ht="15">
      <c r="A321" s="10"/>
      <c r="B321" s="1">
        <v>39263310</v>
      </c>
      <c r="C321" s="5" t="s">
        <v>1264</v>
      </c>
      <c r="D321" s="1" t="s">
        <v>28</v>
      </c>
      <c r="E321" s="1" t="s">
        <v>16</v>
      </c>
      <c r="F321" s="1">
        <v>450</v>
      </c>
      <c r="G321" s="1">
        <f t="shared" si="11"/>
        <v>9000</v>
      </c>
      <c r="H321" s="1">
        <v>20</v>
      </c>
    </row>
    <row r="322" spans="1:8" ht="15">
      <c r="A322" s="10"/>
      <c r="B322" s="1">
        <v>39263410</v>
      </c>
      <c r="C322" s="5" t="s">
        <v>144</v>
      </c>
      <c r="D322" s="1" t="s">
        <v>28</v>
      </c>
      <c r="E322" s="1" t="s">
        <v>16</v>
      </c>
      <c r="F322" s="1">
        <v>90</v>
      </c>
      <c r="G322" s="1">
        <f t="shared" si="11"/>
        <v>9000</v>
      </c>
      <c r="H322" s="1">
        <v>100</v>
      </c>
    </row>
    <row r="323" spans="1:8" ht="15">
      <c r="A323" s="10">
        <v>426700</v>
      </c>
      <c r="B323" s="1">
        <v>18141100</v>
      </c>
      <c r="C323" s="5" t="s">
        <v>380</v>
      </c>
      <c r="D323" s="1" t="s">
        <v>28</v>
      </c>
      <c r="E323" s="1" t="s">
        <v>385</v>
      </c>
      <c r="F323" s="1">
        <v>190</v>
      </c>
      <c r="G323" s="1">
        <f t="shared" si="11"/>
        <v>9500</v>
      </c>
      <c r="H323" s="1">
        <v>50</v>
      </c>
    </row>
    <row r="324" spans="1:8" ht="15">
      <c r="A324" s="10"/>
      <c r="B324" s="1">
        <v>31684400</v>
      </c>
      <c r="C324" s="5" t="s">
        <v>648</v>
      </c>
      <c r="D324" s="1" t="s">
        <v>28</v>
      </c>
      <c r="E324" s="1" t="s">
        <v>16</v>
      </c>
      <c r="F324" s="1">
        <v>650</v>
      </c>
      <c r="G324" s="1">
        <f t="shared" si="11"/>
        <v>3250</v>
      </c>
      <c r="H324" s="1">
        <v>5</v>
      </c>
    </row>
    <row r="325" spans="1:8" ht="15">
      <c r="A325" s="10"/>
      <c r="B325" s="1">
        <v>31685000</v>
      </c>
      <c r="C325" s="5" t="s">
        <v>157</v>
      </c>
      <c r="D325" s="1" t="s">
        <v>28</v>
      </c>
      <c r="E325" s="1" t="s">
        <v>16</v>
      </c>
      <c r="F325" s="1">
        <v>1550</v>
      </c>
      <c r="G325" s="1">
        <f t="shared" si="11"/>
        <v>1550</v>
      </c>
      <c r="H325" s="1">
        <v>1</v>
      </c>
    </row>
    <row r="326" spans="1:8" ht="15">
      <c r="A326" s="10"/>
      <c r="B326" s="1">
        <v>31686000</v>
      </c>
      <c r="C326" s="5" t="s">
        <v>649</v>
      </c>
      <c r="D326" s="1" t="s">
        <v>28</v>
      </c>
      <c r="E326" s="1" t="s">
        <v>16</v>
      </c>
      <c r="F326" s="1">
        <v>150</v>
      </c>
      <c r="G326" s="1">
        <f t="shared" si="11"/>
        <v>1500</v>
      </c>
      <c r="H326" s="1">
        <v>10</v>
      </c>
    </row>
    <row r="327" spans="1:8" ht="15">
      <c r="A327" s="10"/>
      <c r="B327" s="1">
        <v>33711480</v>
      </c>
      <c r="C327" s="5" t="s">
        <v>957</v>
      </c>
      <c r="D327" s="1" t="s">
        <v>28</v>
      </c>
      <c r="E327" s="1" t="s">
        <v>16</v>
      </c>
      <c r="F327" s="1">
        <v>150</v>
      </c>
      <c r="G327" s="1">
        <f t="shared" si="11"/>
        <v>12000</v>
      </c>
      <c r="H327" s="1">
        <v>80</v>
      </c>
    </row>
    <row r="328" spans="1:8" ht="15">
      <c r="A328" s="10"/>
      <c r="B328" s="1">
        <v>33761000</v>
      </c>
      <c r="C328" s="5" t="s">
        <v>1168</v>
      </c>
      <c r="D328" s="1" t="s">
        <v>28</v>
      </c>
      <c r="E328" s="1" t="s">
        <v>16</v>
      </c>
      <c r="F328" s="1">
        <v>90</v>
      </c>
      <c r="G328" s="1">
        <f t="shared" si="11"/>
        <v>17280</v>
      </c>
      <c r="H328" s="1">
        <v>192</v>
      </c>
    </row>
    <row r="329" spans="1:8" ht="15">
      <c r="A329" s="10"/>
      <c r="B329" s="1">
        <v>39831100</v>
      </c>
      <c r="C329" s="5" t="s">
        <v>658</v>
      </c>
      <c r="D329" s="1" t="s">
        <v>28</v>
      </c>
      <c r="E329" s="1" t="s">
        <v>36</v>
      </c>
      <c r="F329" s="1">
        <v>500</v>
      </c>
      <c r="G329" s="1">
        <f t="shared" si="11"/>
        <v>2500</v>
      </c>
      <c r="H329" s="1">
        <v>5</v>
      </c>
    </row>
    <row r="330" spans="1:8" ht="15">
      <c r="A330" s="10"/>
      <c r="B330" s="1">
        <v>39831240</v>
      </c>
      <c r="C330" s="5" t="s">
        <v>959</v>
      </c>
      <c r="D330" s="1" t="s">
        <v>28</v>
      </c>
      <c r="E330" s="1" t="s">
        <v>29</v>
      </c>
      <c r="F330" s="1">
        <v>500</v>
      </c>
      <c r="G330" s="1">
        <f t="shared" si="11"/>
        <v>10000</v>
      </c>
      <c r="H330" s="1">
        <v>20</v>
      </c>
    </row>
    <row r="331" spans="1:8" ht="15">
      <c r="A331" s="10"/>
      <c r="B331" s="1">
        <v>39831242</v>
      </c>
      <c r="C331" s="5" t="s">
        <v>839</v>
      </c>
      <c r="D331" s="1" t="s">
        <v>28</v>
      </c>
      <c r="E331" s="1" t="s">
        <v>29</v>
      </c>
      <c r="F331" s="1">
        <v>600</v>
      </c>
      <c r="G331" s="1">
        <f t="shared" si="11"/>
        <v>18000</v>
      </c>
      <c r="H331" s="1">
        <v>30</v>
      </c>
    </row>
    <row r="332" spans="1:8" ht="15">
      <c r="A332" s="10"/>
      <c r="B332" s="1">
        <v>39831276</v>
      </c>
      <c r="C332" s="5" t="s">
        <v>660</v>
      </c>
      <c r="D332" s="1" t="s">
        <v>28</v>
      </c>
      <c r="E332" s="1" t="s">
        <v>36</v>
      </c>
      <c r="F332" s="1">
        <v>500</v>
      </c>
      <c r="G332" s="1">
        <f t="shared" si="11"/>
        <v>6000</v>
      </c>
      <c r="H332" s="1">
        <v>12</v>
      </c>
    </row>
    <row r="333" spans="1:8" ht="15">
      <c r="A333" s="10"/>
      <c r="B333" s="1">
        <v>39831283</v>
      </c>
      <c r="C333" s="5" t="s">
        <v>662</v>
      </c>
      <c r="D333" s="1" t="s">
        <v>28</v>
      </c>
      <c r="E333" s="1" t="s">
        <v>16</v>
      </c>
      <c r="F333" s="1">
        <v>380</v>
      </c>
      <c r="G333" s="1">
        <f t="shared" si="11"/>
        <v>11400</v>
      </c>
      <c r="H333" s="1">
        <v>30</v>
      </c>
    </row>
    <row r="334" spans="1:8" ht="15">
      <c r="A334" s="10"/>
      <c r="B334" s="1">
        <v>39836000</v>
      </c>
      <c r="C334" s="5" t="s">
        <v>664</v>
      </c>
      <c r="D334" s="1" t="s">
        <v>28</v>
      </c>
      <c r="E334" s="1" t="s">
        <v>16</v>
      </c>
      <c r="F334" s="1">
        <v>700</v>
      </c>
      <c r="G334" s="1">
        <f t="shared" si="11"/>
        <v>7000</v>
      </c>
      <c r="H334" s="1">
        <v>10</v>
      </c>
    </row>
    <row r="335" spans="1:8" ht="15">
      <c r="A335" s="8" t="s">
        <v>217</v>
      </c>
      <c r="B335" s="8"/>
      <c r="C335" s="8"/>
      <c r="D335" s="8"/>
      <c r="E335" s="8"/>
      <c r="F335" s="8"/>
      <c r="G335" s="3">
        <f>SUM(G336:G338)</f>
        <v>1446519.5999999999</v>
      </c>
      <c r="H335" s="3"/>
    </row>
    <row r="336" spans="1:8" ht="30">
      <c r="A336" s="10">
        <v>421200</v>
      </c>
      <c r="B336" s="1">
        <v>71311280</v>
      </c>
      <c r="C336" s="5" t="s">
        <v>219</v>
      </c>
      <c r="D336" s="1" t="s">
        <v>38</v>
      </c>
      <c r="E336" s="1" t="s">
        <v>856</v>
      </c>
      <c r="F336" s="1">
        <v>44.98</v>
      </c>
      <c r="G336" s="1">
        <f>F336*H336</f>
        <v>1305319.5999999999</v>
      </c>
      <c r="H336" s="1">
        <v>29020</v>
      </c>
    </row>
    <row r="337" spans="1:8" ht="15">
      <c r="A337" s="10">
        <v>421300</v>
      </c>
      <c r="B337" s="1">
        <v>65111100</v>
      </c>
      <c r="C337" s="5" t="s">
        <v>799</v>
      </c>
      <c r="D337" s="1" t="s">
        <v>38</v>
      </c>
      <c r="E337" s="1" t="s">
        <v>425</v>
      </c>
      <c r="F337" s="1">
        <v>180</v>
      </c>
      <c r="G337" s="1">
        <f>F337*H337</f>
        <v>52200</v>
      </c>
      <c r="H337" s="1">
        <v>290</v>
      </c>
    </row>
    <row r="338" spans="1:8" ht="30">
      <c r="A338" s="10">
        <v>421400</v>
      </c>
      <c r="B338" s="1">
        <v>64211110</v>
      </c>
      <c r="C338" s="5" t="s">
        <v>1195</v>
      </c>
      <c r="D338" s="1" t="s">
        <v>28</v>
      </c>
      <c r="E338" s="1" t="s">
        <v>39</v>
      </c>
      <c r="F338" s="1">
        <v>89000</v>
      </c>
      <c r="G338" s="1">
        <f>F338*H338</f>
        <v>89000</v>
      </c>
      <c r="H338" s="1">
        <v>1</v>
      </c>
    </row>
    <row r="339" spans="1:8" ht="39.75" customHeight="1">
      <c r="A339" s="9" t="s">
        <v>607</v>
      </c>
      <c r="B339" s="9"/>
      <c r="C339" s="9"/>
      <c r="D339" s="9"/>
      <c r="E339" s="9"/>
      <c r="F339" s="9"/>
      <c r="G339" s="6">
        <f>SUM(G340)</f>
        <v>46748000</v>
      </c>
      <c r="H339" s="6"/>
    </row>
    <row r="340" spans="1:8" ht="15">
      <c r="A340" s="8" t="s">
        <v>217</v>
      </c>
      <c r="B340" s="8"/>
      <c r="C340" s="8"/>
      <c r="D340" s="8"/>
      <c r="E340" s="8"/>
      <c r="F340" s="8"/>
      <c r="G340" s="3">
        <f>SUM(G341:G343)</f>
        <v>46748000</v>
      </c>
      <c r="H340" s="3"/>
    </row>
    <row r="341" spans="1:8" ht="30">
      <c r="A341" s="10">
        <v>421500</v>
      </c>
      <c r="B341" s="1">
        <v>66511140</v>
      </c>
      <c r="C341" s="5" t="s">
        <v>1265</v>
      </c>
      <c r="D341" s="1" t="s">
        <v>233</v>
      </c>
      <c r="E341" s="1" t="s">
        <v>39</v>
      </c>
      <c r="F341" s="1">
        <v>36764000</v>
      </c>
      <c r="G341" s="1">
        <f>F341*H341</f>
        <v>36764000</v>
      </c>
      <c r="H341" s="1">
        <v>1</v>
      </c>
    </row>
    <row r="342" spans="1:8" ht="30">
      <c r="A342" s="10"/>
      <c r="B342" s="1">
        <v>66511140</v>
      </c>
      <c r="C342" s="5" t="s">
        <v>1266</v>
      </c>
      <c r="D342" s="1" t="s">
        <v>233</v>
      </c>
      <c r="E342" s="1" t="s">
        <v>39</v>
      </c>
      <c r="F342" s="1">
        <v>9204000</v>
      </c>
      <c r="G342" s="1">
        <f>F342*H342</f>
        <v>9204000</v>
      </c>
      <c r="H342" s="1">
        <v>1</v>
      </c>
    </row>
    <row r="343" spans="1:8" ht="30">
      <c r="A343" s="10"/>
      <c r="B343" s="1">
        <v>66511140</v>
      </c>
      <c r="C343" s="5" t="s">
        <v>1267</v>
      </c>
      <c r="D343" s="1" t="s">
        <v>233</v>
      </c>
      <c r="E343" s="1" t="s">
        <v>39</v>
      </c>
      <c r="F343" s="1">
        <v>780000</v>
      </c>
      <c r="G343" s="1">
        <f>F343*H343</f>
        <v>780000</v>
      </c>
      <c r="H343" s="1">
        <v>1</v>
      </c>
    </row>
    <row r="344" spans="1:8" ht="15">
      <c r="A344" s="11" t="s">
        <v>613</v>
      </c>
      <c r="B344" s="11"/>
      <c r="C344" s="11"/>
      <c r="D344" s="11"/>
      <c r="E344" s="11"/>
      <c r="F344" s="11"/>
      <c r="G344" s="6">
        <f>SUM(G8+G144+G174+G178+G181+G186+G191+G211+G214+G217+G222+G250+G255+G260+G270+G279+G284+G298+G301+G339)</f>
        <v>1053851422.58</v>
      </c>
      <c r="H344" s="6"/>
    </row>
  </sheetData>
  <sheetProtection formatCells="0" formatColumns="0" formatRows="0" insertColumns="0" insertRows="0" insertHyperlinks="0" deleteColumns="0" deleteRows="0" sort="0" autoFilter="0" pivotTables="0"/>
  <mergeCells count="87">
    <mergeCell ref="A344:F344"/>
    <mergeCell ref="A335:F335"/>
    <mergeCell ref="A339:F339"/>
    <mergeCell ref="A341:A343"/>
    <mergeCell ref="A340:F340"/>
    <mergeCell ref="A298:F298"/>
    <mergeCell ref="A299:F299"/>
    <mergeCell ref="A301:F301"/>
    <mergeCell ref="A303:A322"/>
    <mergeCell ref="A323:A334"/>
    <mergeCell ref="A302:F302"/>
    <mergeCell ref="A279:F279"/>
    <mergeCell ref="A281:A283"/>
    <mergeCell ref="A280:F280"/>
    <mergeCell ref="A284:F284"/>
    <mergeCell ref="A286:A287"/>
    <mergeCell ref="A288:A297"/>
    <mergeCell ref="A285:F285"/>
    <mergeCell ref="A262:A269"/>
    <mergeCell ref="A261:F261"/>
    <mergeCell ref="A270:F270"/>
    <mergeCell ref="A273:A278"/>
    <mergeCell ref="A271:F271"/>
    <mergeCell ref="A255:F255"/>
    <mergeCell ref="A256:F256"/>
    <mergeCell ref="A258:F258"/>
    <mergeCell ref="A260:F260"/>
    <mergeCell ref="A228:A234"/>
    <mergeCell ref="A227:F227"/>
    <mergeCell ref="A236:A249"/>
    <mergeCell ref="A235:F235"/>
    <mergeCell ref="A250:F250"/>
    <mergeCell ref="A252:A254"/>
    <mergeCell ref="A251:F251"/>
    <mergeCell ref="A218:F218"/>
    <mergeCell ref="A220:F220"/>
    <mergeCell ref="A222:F222"/>
    <mergeCell ref="A224:A226"/>
    <mergeCell ref="A223:F223"/>
    <mergeCell ref="A212:F212"/>
    <mergeCell ref="A214:F214"/>
    <mergeCell ref="A215:F215"/>
    <mergeCell ref="A217:F217"/>
    <mergeCell ref="A191:F191"/>
    <mergeCell ref="A193:A208"/>
    <mergeCell ref="A192:F192"/>
    <mergeCell ref="A209:F209"/>
    <mergeCell ref="A211:F211"/>
    <mergeCell ref="A184:F184"/>
    <mergeCell ref="A186:F186"/>
    <mergeCell ref="A187:F187"/>
    <mergeCell ref="A189:F189"/>
    <mergeCell ref="A178:F178"/>
    <mergeCell ref="A179:F179"/>
    <mergeCell ref="A181:F181"/>
    <mergeCell ref="A182:F182"/>
    <mergeCell ref="A171:A172"/>
    <mergeCell ref="A168:F168"/>
    <mergeCell ref="A174:F174"/>
    <mergeCell ref="A176:A177"/>
    <mergeCell ref="A175:F175"/>
    <mergeCell ref="A144:F144"/>
    <mergeCell ref="A146:A156"/>
    <mergeCell ref="A157:A166"/>
    <mergeCell ref="A145:F145"/>
    <mergeCell ref="A129:A132"/>
    <mergeCell ref="A133:A143"/>
    <mergeCell ref="A113:F113"/>
    <mergeCell ref="A111:F111"/>
    <mergeCell ref="A114:A115"/>
    <mergeCell ref="A117:A120"/>
    <mergeCell ref="A121:A125"/>
    <mergeCell ref="A8:F8"/>
    <mergeCell ref="A11:A45"/>
    <mergeCell ref="A46:A47"/>
    <mergeCell ref="A48:A92"/>
    <mergeCell ref="A93:A110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6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1739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SUM(G9+G131+G133)</f>
        <v>69629306.396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SUM(G10:G130)</f>
        <v>17384106.395999998</v>
      </c>
      <c r="H9" s="3"/>
    </row>
    <row r="10" spans="1:8" ht="15">
      <c r="A10" s="10">
        <v>423400</v>
      </c>
      <c r="B10" s="1">
        <v>22311100</v>
      </c>
      <c r="C10" s="5" t="s">
        <v>810</v>
      </c>
      <c r="D10" s="1" t="s">
        <v>28</v>
      </c>
      <c r="E10" s="1" t="s">
        <v>16</v>
      </c>
      <c r="F10" s="1">
        <v>500</v>
      </c>
      <c r="G10" s="1">
        <f aca="true" t="shared" si="0" ref="G10:G41">F10*H10</f>
        <v>150000</v>
      </c>
      <c r="H10" s="1">
        <v>300</v>
      </c>
    </row>
    <row r="11" spans="1:8" ht="15">
      <c r="A11" s="10"/>
      <c r="B11" s="1">
        <v>22451190</v>
      </c>
      <c r="C11" s="5" t="s">
        <v>811</v>
      </c>
      <c r="D11" s="1" t="s">
        <v>28</v>
      </c>
      <c r="E11" s="1" t="s">
        <v>16</v>
      </c>
      <c r="F11" s="1">
        <v>250</v>
      </c>
      <c r="G11" s="1">
        <f t="shared" si="0"/>
        <v>87500</v>
      </c>
      <c r="H11" s="1">
        <v>350</v>
      </c>
    </row>
    <row r="12" spans="1:8" ht="15">
      <c r="A12" s="10"/>
      <c r="B12" s="1">
        <v>22451200</v>
      </c>
      <c r="C12" s="5" t="s">
        <v>814</v>
      </c>
      <c r="D12" s="1" t="s">
        <v>15</v>
      </c>
      <c r="E12" s="1" t="s">
        <v>16</v>
      </c>
      <c r="F12" s="1">
        <v>1000</v>
      </c>
      <c r="G12" s="1">
        <f t="shared" si="0"/>
        <v>20000</v>
      </c>
      <c r="H12" s="1">
        <v>20</v>
      </c>
    </row>
    <row r="13" spans="1:8" ht="15">
      <c r="A13" s="10"/>
      <c r="B13" s="1">
        <v>22451240</v>
      </c>
      <c r="C13" s="5" t="s">
        <v>812</v>
      </c>
      <c r="D13" s="1" t="s">
        <v>15</v>
      </c>
      <c r="E13" s="1" t="s">
        <v>16</v>
      </c>
      <c r="F13" s="1">
        <v>10</v>
      </c>
      <c r="G13" s="1">
        <f t="shared" si="0"/>
        <v>200000</v>
      </c>
      <c r="H13" s="1">
        <v>20000</v>
      </c>
    </row>
    <row r="14" spans="1:8" ht="15">
      <c r="A14" s="10">
        <v>426100</v>
      </c>
      <c r="B14" s="1">
        <v>22811110</v>
      </c>
      <c r="C14" s="5" t="s">
        <v>614</v>
      </c>
      <c r="D14" s="1" t="s">
        <v>15</v>
      </c>
      <c r="E14" s="1" t="s">
        <v>16</v>
      </c>
      <c r="F14" s="1">
        <v>435</v>
      </c>
      <c r="G14" s="1">
        <f t="shared" si="0"/>
        <v>60900</v>
      </c>
      <c r="H14" s="1">
        <v>140</v>
      </c>
    </row>
    <row r="15" spans="1:8" ht="15">
      <c r="A15" s="10"/>
      <c r="B15" s="1">
        <v>22811150</v>
      </c>
      <c r="C15" s="5" t="s">
        <v>43</v>
      </c>
      <c r="D15" s="1" t="s">
        <v>15</v>
      </c>
      <c r="E15" s="1" t="s">
        <v>16</v>
      </c>
      <c r="F15" s="1">
        <v>200</v>
      </c>
      <c r="G15" s="1">
        <f t="shared" si="0"/>
        <v>8000</v>
      </c>
      <c r="H15" s="1">
        <v>40</v>
      </c>
    </row>
    <row r="16" spans="1:8" ht="15">
      <c r="A16" s="10"/>
      <c r="B16" s="1">
        <v>30141200</v>
      </c>
      <c r="C16" s="5" t="s">
        <v>73</v>
      </c>
      <c r="D16" s="1" t="s">
        <v>28</v>
      </c>
      <c r="E16" s="1" t="s">
        <v>16</v>
      </c>
      <c r="F16" s="1">
        <v>1500</v>
      </c>
      <c r="G16" s="1">
        <f t="shared" si="0"/>
        <v>39000</v>
      </c>
      <c r="H16" s="1">
        <v>26</v>
      </c>
    </row>
    <row r="17" spans="1:8" ht="15">
      <c r="A17" s="10"/>
      <c r="B17" s="1">
        <v>30192100</v>
      </c>
      <c r="C17" s="5" t="s">
        <v>74</v>
      </c>
      <c r="D17" s="1" t="s">
        <v>28</v>
      </c>
      <c r="E17" s="1" t="s">
        <v>16</v>
      </c>
      <c r="F17" s="1">
        <v>35</v>
      </c>
      <c r="G17" s="1">
        <f t="shared" si="0"/>
        <v>5040</v>
      </c>
      <c r="H17" s="1">
        <v>144</v>
      </c>
    </row>
    <row r="18" spans="1:8" ht="15">
      <c r="A18" s="10"/>
      <c r="B18" s="1">
        <v>30192114</v>
      </c>
      <c r="C18" s="5" t="s">
        <v>616</v>
      </c>
      <c r="D18" s="1" t="s">
        <v>15</v>
      </c>
      <c r="E18" s="1" t="s">
        <v>16</v>
      </c>
      <c r="F18" s="1">
        <v>175</v>
      </c>
      <c r="G18" s="1">
        <f t="shared" si="0"/>
        <v>7000</v>
      </c>
      <c r="H18" s="1">
        <v>40</v>
      </c>
    </row>
    <row r="19" spans="1:8" ht="15">
      <c r="A19" s="10"/>
      <c r="B19" s="1">
        <v>30192121</v>
      </c>
      <c r="C19" s="5" t="s">
        <v>77</v>
      </c>
      <c r="D19" s="1" t="s">
        <v>15</v>
      </c>
      <c r="E19" s="1" t="s">
        <v>16</v>
      </c>
      <c r="F19" s="1">
        <v>200</v>
      </c>
      <c r="G19" s="1">
        <f t="shared" si="0"/>
        <v>280000</v>
      </c>
      <c r="H19" s="1">
        <v>1400</v>
      </c>
    </row>
    <row r="20" spans="1:8" ht="15">
      <c r="A20" s="10"/>
      <c r="B20" s="1">
        <v>30192130</v>
      </c>
      <c r="C20" s="5" t="s">
        <v>79</v>
      </c>
      <c r="D20" s="1" t="s">
        <v>28</v>
      </c>
      <c r="E20" s="1" t="s">
        <v>16</v>
      </c>
      <c r="F20" s="1">
        <v>25</v>
      </c>
      <c r="G20" s="1">
        <f t="shared" si="0"/>
        <v>10000</v>
      </c>
      <c r="H20" s="1">
        <v>400</v>
      </c>
    </row>
    <row r="21" spans="1:8" ht="15">
      <c r="A21" s="10"/>
      <c r="B21" s="1">
        <v>30192133</v>
      </c>
      <c r="C21" s="5" t="s">
        <v>80</v>
      </c>
      <c r="D21" s="1" t="s">
        <v>28</v>
      </c>
      <c r="E21" s="1" t="s">
        <v>16</v>
      </c>
      <c r="F21" s="1">
        <v>35</v>
      </c>
      <c r="G21" s="1">
        <f t="shared" si="0"/>
        <v>2170</v>
      </c>
      <c r="H21" s="1">
        <v>62</v>
      </c>
    </row>
    <row r="22" spans="1:8" ht="15">
      <c r="A22" s="10"/>
      <c r="B22" s="1">
        <v>30192160</v>
      </c>
      <c r="C22" s="5" t="s">
        <v>619</v>
      </c>
      <c r="D22" s="1" t="s">
        <v>15</v>
      </c>
      <c r="E22" s="1" t="s">
        <v>16</v>
      </c>
      <c r="F22" s="1">
        <v>185</v>
      </c>
      <c r="G22" s="1">
        <f t="shared" si="0"/>
        <v>24050</v>
      </c>
      <c r="H22" s="1">
        <v>130</v>
      </c>
    </row>
    <row r="23" spans="1:8" ht="15">
      <c r="A23" s="10"/>
      <c r="B23" s="1">
        <v>30192230</v>
      </c>
      <c r="C23" s="5" t="s">
        <v>82</v>
      </c>
      <c r="D23" s="1" t="s">
        <v>28</v>
      </c>
      <c r="E23" s="1" t="s">
        <v>16</v>
      </c>
      <c r="F23" s="1">
        <v>380</v>
      </c>
      <c r="G23" s="1">
        <f t="shared" si="0"/>
        <v>11400</v>
      </c>
      <c r="H23" s="1">
        <v>30</v>
      </c>
    </row>
    <row r="24" spans="1:8" ht="15">
      <c r="A24" s="10"/>
      <c r="B24" s="1">
        <v>30192710</v>
      </c>
      <c r="C24" s="5" t="s">
        <v>621</v>
      </c>
      <c r="D24" s="1" t="s">
        <v>28</v>
      </c>
      <c r="E24" s="1" t="s">
        <v>16</v>
      </c>
      <c r="F24" s="1">
        <v>200</v>
      </c>
      <c r="G24" s="1">
        <f t="shared" si="0"/>
        <v>32600</v>
      </c>
      <c r="H24" s="1">
        <v>163</v>
      </c>
    </row>
    <row r="25" spans="1:8" ht="15">
      <c r="A25" s="10"/>
      <c r="B25" s="1">
        <v>30192720</v>
      </c>
      <c r="C25" s="5" t="s">
        <v>83</v>
      </c>
      <c r="D25" s="1" t="s">
        <v>28</v>
      </c>
      <c r="E25" s="1" t="s">
        <v>16</v>
      </c>
      <c r="F25" s="1">
        <v>100</v>
      </c>
      <c r="G25" s="1">
        <f t="shared" si="0"/>
        <v>10000</v>
      </c>
      <c r="H25" s="1">
        <v>100</v>
      </c>
    </row>
    <row r="26" spans="1:8" ht="15">
      <c r="A26" s="10"/>
      <c r="B26" s="1">
        <v>30192740</v>
      </c>
      <c r="C26" s="5" t="s">
        <v>622</v>
      </c>
      <c r="D26" s="1" t="s">
        <v>15</v>
      </c>
      <c r="E26" s="1" t="s">
        <v>89</v>
      </c>
      <c r="F26" s="1">
        <v>1050</v>
      </c>
      <c r="G26" s="1">
        <f t="shared" si="0"/>
        <v>52500</v>
      </c>
      <c r="H26" s="1">
        <v>50</v>
      </c>
    </row>
    <row r="27" spans="1:8" ht="15">
      <c r="A27" s="10"/>
      <c r="B27" s="1">
        <v>30192780</v>
      </c>
      <c r="C27" s="5" t="s">
        <v>84</v>
      </c>
      <c r="D27" s="1" t="s">
        <v>15</v>
      </c>
      <c r="E27" s="1" t="s">
        <v>89</v>
      </c>
      <c r="F27" s="1">
        <v>350</v>
      </c>
      <c r="G27" s="1">
        <f t="shared" si="0"/>
        <v>59500</v>
      </c>
      <c r="H27" s="1">
        <v>170</v>
      </c>
    </row>
    <row r="28" spans="1:8" ht="15">
      <c r="A28" s="10"/>
      <c r="B28" s="1">
        <v>30197100</v>
      </c>
      <c r="C28" s="5" t="s">
        <v>625</v>
      </c>
      <c r="D28" s="1" t="s">
        <v>28</v>
      </c>
      <c r="E28" s="1" t="s">
        <v>89</v>
      </c>
      <c r="F28" s="1">
        <v>70</v>
      </c>
      <c r="G28" s="1">
        <f t="shared" si="0"/>
        <v>35000</v>
      </c>
      <c r="H28" s="1">
        <v>500</v>
      </c>
    </row>
    <row r="29" spans="1:8" ht="15">
      <c r="A29" s="10"/>
      <c r="B29" s="1">
        <v>30197230</v>
      </c>
      <c r="C29" s="5" t="s">
        <v>1268</v>
      </c>
      <c r="D29" s="1" t="s">
        <v>28</v>
      </c>
      <c r="E29" s="1" t="s">
        <v>16</v>
      </c>
      <c r="F29" s="1">
        <v>2000</v>
      </c>
      <c r="G29" s="1">
        <f t="shared" si="0"/>
        <v>10000</v>
      </c>
      <c r="H29" s="1">
        <v>5</v>
      </c>
    </row>
    <row r="30" spans="1:8" ht="15">
      <c r="A30" s="10"/>
      <c r="B30" s="1">
        <v>30197231</v>
      </c>
      <c r="C30" s="5" t="s">
        <v>92</v>
      </c>
      <c r="D30" s="1" t="s">
        <v>28</v>
      </c>
      <c r="E30" s="1" t="s">
        <v>16</v>
      </c>
      <c r="F30" s="1">
        <v>8</v>
      </c>
      <c r="G30" s="1">
        <f t="shared" si="0"/>
        <v>83920</v>
      </c>
      <c r="H30" s="1">
        <v>10490</v>
      </c>
    </row>
    <row r="31" spans="1:8" ht="15">
      <c r="A31" s="10"/>
      <c r="B31" s="1">
        <v>30197232</v>
      </c>
      <c r="C31" s="5" t="s">
        <v>93</v>
      </c>
      <c r="D31" s="1" t="s">
        <v>15</v>
      </c>
      <c r="E31" s="1" t="s">
        <v>16</v>
      </c>
      <c r="F31" s="1">
        <v>45</v>
      </c>
      <c r="G31" s="1">
        <f t="shared" si="0"/>
        <v>40050</v>
      </c>
      <c r="H31" s="1">
        <v>890</v>
      </c>
    </row>
    <row r="32" spans="1:8" ht="15">
      <c r="A32" s="10"/>
      <c r="B32" s="1">
        <v>30197233</v>
      </c>
      <c r="C32" s="5" t="s">
        <v>94</v>
      </c>
      <c r="D32" s="1" t="s">
        <v>28</v>
      </c>
      <c r="E32" s="1" t="s">
        <v>16</v>
      </c>
      <c r="F32" s="1">
        <v>70</v>
      </c>
      <c r="G32" s="1">
        <f t="shared" si="0"/>
        <v>12600</v>
      </c>
      <c r="H32" s="1">
        <v>180</v>
      </c>
    </row>
    <row r="33" spans="1:8" ht="15">
      <c r="A33" s="10"/>
      <c r="B33" s="1">
        <v>30197234</v>
      </c>
      <c r="C33" s="5" t="s">
        <v>95</v>
      </c>
      <c r="D33" s="1" t="s">
        <v>28</v>
      </c>
      <c r="E33" s="1" t="s">
        <v>16</v>
      </c>
      <c r="F33" s="1">
        <v>600</v>
      </c>
      <c r="G33" s="1">
        <f t="shared" si="0"/>
        <v>168000</v>
      </c>
      <c r="H33" s="1">
        <v>280</v>
      </c>
    </row>
    <row r="34" spans="1:8" ht="15">
      <c r="A34" s="10"/>
      <c r="B34" s="1">
        <v>30197235</v>
      </c>
      <c r="C34" s="5" t="s">
        <v>628</v>
      </c>
      <c r="D34" s="1" t="s">
        <v>28</v>
      </c>
      <c r="E34" s="1" t="s">
        <v>16</v>
      </c>
      <c r="F34" s="1">
        <v>135</v>
      </c>
      <c r="G34" s="1">
        <f t="shared" si="0"/>
        <v>35100</v>
      </c>
      <c r="H34" s="1">
        <v>260</v>
      </c>
    </row>
    <row r="35" spans="1:8" ht="15">
      <c r="A35" s="10"/>
      <c r="B35" s="1">
        <v>30197322</v>
      </c>
      <c r="C35" s="5" t="s">
        <v>97</v>
      </c>
      <c r="D35" s="1" t="s">
        <v>15</v>
      </c>
      <c r="E35" s="1" t="s">
        <v>16</v>
      </c>
      <c r="F35" s="1">
        <v>1000</v>
      </c>
      <c r="G35" s="1">
        <f t="shared" si="0"/>
        <v>63000</v>
      </c>
      <c r="H35" s="1">
        <v>63</v>
      </c>
    </row>
    <row r="36" spans="1:8" ht="15">
      <c r="A36" s="10"/>
      <c r="B36" s="1">
        <v>30197331</v>
      </c>
      <c r="C36" s="5" t="s">
        <v>98</v>
      </c>
      <c r="D36" s="1" t="s">
        <v>28</v>
      </c>
      <c r="E36" s="1" t="s">
        <v>16</v>
      </c>
      <c r="F36" s="1">
        <v>650</v>
      </c>
      <c r="G36" s="1">
        <f t="shared" si="0"/>
        <v>19500</v>
      </c>
      <c r="H36" s="1">
        <v>30</v>
      </c>
    </row>
    <row r="37" spans="1:8" ht="15">
      <c r="A37" s="10"/>
      <c r="B37" s="1">
        <v>30197622</v>
      </c>
      <c r="C37" s="5" t="s">
        <v>100</v>
      </c>
      <c r="D37" s="1" t="s">
        <v>28</v>
      </c>
      <c r="E37" s="1" t="s">
        <v>29</v>
      </c>
      <c r="F37" s="1">
        <v>700</v>
      </c>
      <c r="G37" s="1">
        <f t="shared" si="0"/>
        <v>2156000</v>
      </c>
      <c r="H37" s="1">
        <v>3080</v>
      </c>
    </row>
    <row r="38" spans="1:8" ht="15">
      <c r="A38" s="10"/>
      <c r="B38" s="1">
        <v>30199420</v>
      </c>
      <c r="C38" s="5" t="s">
        <v>630</v>
      </c>
      <c r="D38" s="1" t="s">
        <v>15</v>
      </c>
      <c r="E38" s="1" t="s">
        <v>16</v>
      </c>
      <c r="F38" s="1">
        <v>150</v>
      </c>
      <c r="G38" s="1">
        <f t="shared" si="0"/>
        <v>45000</v>
      </c>
      <c r="H38" s="1">
        <v>300</v>
      </c>
    </row>
    <row r="39" spans="1:8" ht="15">
      <c r="A39" s="10"/>
      <c r="B39" s="1">
        <v>30199430</v>
      </c>
      <c r="C39" s="5" t="s">
        <v>631</v>
      </c>
      <c r="D39" s="1" t="s">
        <v>28</v>
      </c>
      <c r="E39" s="1" t="s">
        <v>16</v>
      </c>
      <c r="F39" s="1">
        <v>160</v>
      </c>
      <c r="G39" s="1">
        <f t="shared" si="0"/>
        <v>41600</v>
      </c>
      <c r="H39" s="1">
        <v>260</v>
      </c>
    </row>
    <row r="40" spans="1:8" ht="15">
      <c r="A40" s="10"/>
      <c r="B40" s="1">
        <v>30199430</v>
      </c>
      <c r="C40" s="5" t="s">
        <v>1269</v>
      </c>
      <c r="D40" s="1" t="s">
        <v>28</v>
      </c>
      <c r="E40" s="1" t="s">
        <v>16</v>
      </c>
      <c r="F40" s="1">
        <v>1200</v>
      </c>
      <c r="G40" s="1">
        <f t="shared" si="0"/>
        <v>30000</v>
      </c>
      <c r="H40" s="1">
        <v>25</v>
      </c>
    </row>
    <row r="41" spans="1:8" ht="15">
      <c r="A41" s="10"/>
      <c r="B41" s="1">
        <v>30199792</v>
      </c>
      <c r="C41" s="5" t="s">
        <v>1270</v>
      </c>
      <c r="D41" s="1" t="s">
        <v>28</v>
      </c>
      <c r="E41" s="1" t="s">
        <v>16</v>
      </c>
      <c r="F41" s="1">
        <v>490</v>
      </c>
      <c r="G41" s="1">
        <f t="shared" si="0"/>
        <v>16170</v>
      </c>
      <c r="H41" s="1">
        <v>33</v>
      </c>
    </row>
    <row r="42" spans="1:8" ht="15">
      <c r="A42" s="10"/>
      <c r="B42" s="1">
        <v>30234630</v>
      </c>
      <c r="C42" s="5" t="s">
        <v>116</v>
      </c>
      <c r="D42" s="1" t="s">
        <v>15</v>
      </c>
      <c r="E42" s="1" t="s">
        <v>16</v>
      </c>
      <c r="F42" s="1">
        <v>4000</v>
      </c>
      <c r="G42" s="1">
        <f aca="true" t="shared" si="1" ref="G42:G73">F42*H42</f>
        <v>80000</v>
      </c>
      <c r="H42" s="1">
        <v>20</v>
      </c>
    </row>
    <row r="43" spans="1:8" ht="15">
      <c r="A43" s="10"/>
      <c r="B43" s="1">
        <v>30237310</v>
      </c>
      <c r="C43" s="5" t="s">
        <v>1179</v>
      </c>
      <c r="D43" s="1" t="s">
        <v>28</v>
      </c>
      <c r="E43" s="1" t="s">
        <v>16</v>
      </c>
      <c r="F43" s="1">
        <v>5000</v>
      </c>
      <c r="G43" s="1">
        <f t="shared" si="1"/>
        <v>50000</v>
      </c>
      <c r="H43" s="1">
        <v>10</v>
      </c>
    </row>
    <row r="44" spans="1:8" ht="15">
      <c r="A44" s="10"/>
      <c r="B44" s="1">
        <v>30237411</v>
      </c>
      <c r="C44" s="5" t="s">
        <v>124</v>
      </c>
      <c r="D44" s="1" t="s">
        <v>28</v>
      </c>
      <c r="E44" s="1" t="s">
        <v>16</v>
      </c>
      <c r="F44" s="1">
        <v>3750</v>
      </c>
      <c r="G44" s="1">
        <f t="shared" si="1"/>
        <v>37500</v>
      </c>
      <c r="H44" s="1">
        <v>10</v>
      </c>
    </row>
    <row r="45" spans="1:8" ht="15">
      <c r="A45" s="10"/>
      <c r="B45" s="1">
        <v>32421300</v>
      </c>
      <c r="C45" s="5" t="s">
        <v>300</v>
      </c>
      <c r="D45" s="1" t="s">
        <v>28</v>
      </c>
      <c r="E45" s="1" t="s">
        <v>16</v>
      </c>
      <c r="F45" s="1">
        <v>8000</v>
      </c>
      <c r="G45" s="1">
        <f t="shared" si="1"/>
        <v>40000</v>
      </c>
      <c r="H45" s="1">
        <v>5</v>
      </c>
    </row>
    <row r="46" spans="1:8" ht="15">
      <c r="A46" s="10"/>
      <c r="B46" s="1">
        <v>39241210</v>
      </c>
      <c r="C46" s="5" t="s">
        <v>142</v>
      </c>
      <c r="D46" s="1" t="s">
        <v>15</v>
      </c>
      <c r="E46" s="1" t="s">
        <v>16</v>
      </c>
      <c r="F46" s="1">
        <v>200</v>
      </c>
      <c r="G46" s="1">
        <f t="shared" si="1"/>
        <v>6600</v>
      </c>
      <c r="H46" s="1">
        <v>33</v>
      </c>
    </row>
    <row r="47" spans="1:8" ht="15">
      <c r="A47" s="10"/>
      <c r="B47" s="1">
        <v>39263410</v>
      </c>
      <c r="C47" s="5" t="s">
        <v>144</v>
      </c>
      <c r="D47" s="1" t="s">
        <v>15</v>
      </c>
      <c r="E47" s="1" t="s">
        <v>89</v>
      </c>
      <c r="F47" s="1">
        <v>85</v>
      </c>
      <c r="G47" s="1">
        <f t="shared" si="1"/>
        <v>23800</v>
      </c>
      <c r="H47" s="1">
        <v>280</v>
      </c>
    </row>
    <row r="48" spans="1:8" ht="15">
      <c r="A48" s="10"/>
      <c r="B48" s="1">
        <v>39263420</v>
      </c>
      <c r="C48" s="5" t="s">
        <v>145</v>
      </c>
      <c r="D48" s="1" t="s">
        <v>15</v>
      </c>
      <c r="E48" s="1" t="s">
        <v>89</v>
      </c>
      <c r="F48" s="1">
        <v>220</v>
      </c>
      <c r="G48" s="1">
        <f t="shared" si="1"/>
        <v>61600</v>
      </c>
      <c r="H48" s="1">
        <v>280</v>
      </c>
    </row>
    <row r="49" spans="1:8" ht="15">
      <c r="A49" s="10"/>
      <c r="B49" s="1">
        <v>39263530</v>
      </c>
      <c r="C49" s="5" t="s">
        <v>148</v>
      </c>
      <c r="D49" s="1" t="s">
        <v>15</v>
      </c>
      <c r="E49" s="1" t="s">
        <v>16</v>
      </c>
      <c r="F49" s="1">
        <v>25</v>
      </c>
      <c r="G49" s="1">
        <f t="shared" si="1"/>
        <v>7500</v>
      </c>
      <c r="H49" s="1">
        <v>300</v>
      </c>
    </row>
    <row r="50" spans="1:8" ht="15">
      <c r="A50" s="10"/>
      <c r="B50" s="1">
        <v>39292510</v>
      </c>
      <c r="C50" s="5" t="s">
        <v>636</v>
      </c>
      <c r="D50" s="1" t="s">
        <v>28</v>
      </c>
      <c r="E50" s="1" t="s">
        <v>16</v>
      </c>
      <c r="F50" s="1">
        <v>40</v>
      </c>
      <c r="G50" s="1">
        <f t="shared" si="1"/>
        <v>1600</v>
      </c>
      <c r="H50" s="1">
        <v>40</v>
      </c>
    </row>
    <row r="51" spans="1:8" ht="15">
      <c r="A51" s="10">
        <v>426400</v>
      </c>
      <c r="B51" s="1" t="s">
        <v>638</v>
      </c>
      <c r="C51" s="5" t="s">
        <v>639</v>
      </c>
      <c r="D51" s="1" t="s">
        <v>233</v>
      </c>
      <c r="E51" s="1" t="s">
        <v>36</v>
      </c>
      <c r="F51" s="1">
        <v>396</v>
      </c>
      <c r="G51" s="1">
        <f t="shared" si="1"/>
        <v>7659986.4</v>
      </c>
      <c r="H51" s="1">
        <v>19343.4</v>
      </c>
    </row>
    <row r="52" spans="1:8" ht="15">
      <c r="A52" s="10"/>
      <c r="B52" s="1">
        <v>34351200</v>
      </c>
      <c r="C52" s="5" t="s">
        <v>828</v>
      </c>
      <c r="D52" s="1" t="s">
        <v>28</v>
      </c>
      <c r="E52" s="1" t="s">
        <v>16</v>
      </c>
      <c r="F52" s="1">
        <v>38333.333</v>
      </c>
      <c r="G52" s="1">
        <f t="shared" si="1"/>
        <v>459999.996</v>
      </c>
      <c r="H52" s="1">
        <v>12</v>
      </c>
    </row>
    <row r="53" spans="1:8" ht="15">
      <c r="A53" s="10">
        <v>426700</v>
      </c>
      <c r="B53" s="1">
        <v>18421130</v>
      </c>
      <c r="C53" s="5" t="s">
        <v>1271</v>
      </c>
      <c r="D53" s="1" t="s">
        <v>28</v>
      </c>
      <c r="E53" s="1" t="s">
        <v>385</v>
      </c>
      <c r="F53" s="1">
        <v>200</v>
      </c>
      <c r="G53" s="1">
        <f t="shared" si="1"/>
        <v>30000</v>
      </c>
      <c r="H53" s="1">
        <v>150</v>
      </c>
    </row>
    <row r="54" spans="1:8" ht="15">
      <c r="A54" s="10"/>
      <c r="B54" s="1">
        <v>18421130</v>
      </c>
      <c r="C54" s="5" t="s">
        <v>1272</v>
      </c>
      <c r="D54" s="1" t="s">
        <v>28</v>
      </c>
      <c r="E54" s="1" t="s">
        <v>385</v>
      </c>
      <c r="F54" s="1">
        <v>220</v>
      </c>
      <c r="G54" s="1">
        <f t="shared" si="1"/>
        <v>22000</v>
      </c>
      <c r="H54" s="1">
        <v>100</v>
      </c>
    </row>
    <row r="55" spans="1:8" ht="15">
      <c r="A55" s="10"/>
      <c r="B55" s="1">
        <v>19641000</v>
      </c>
      <c r="C55" s="5" t="s">
        <v>382</v>
      </c>
      <c r="D55" s="1" t="s">
        <v>28</v>
      </c>
      <c r="E55" s="1" t="s">
        <v>16</v>
      </c>
      <c r="F55" s="1">
        <v>15</v>
      </c>
      <c r="G55" s="1">
        <f t="shared" si="1"/>
        <v>15000</v>
      </c>
      <c r="H55" s="1">
        <v>1000</v>
      </c>
    </row>
    <row r="56" spans="1:8" ht="15">
      <c r="A56" s="10"/>
      <c r="B56" s="1">
        <v>24451160</v>
      </c>
      <c r="C56" s="5" t="s">
        <v>1273</v>
      </c>
      <c r="D56" s="1" t="s">
        <v>28</v>
      </c>
      <c r="E56" s="1" t="s">
        <v>29</v>
      </c>
      <c r="F56" s="1">
        <v>200</v>
      </c>
      <c r="G56" s="1">
        <f t="shared" si="1"/>
        <v>20000</v>
      </c>
      <c r="H56" s="1">
        <v>100</v>
      </c>
    </row>
    <row r="57" spans="1:8" ht="15">
      <c r="A57" s="10"/>
      <c r="B57" s="1">
        <v>24911200</v>
      </c>
      <c r="C57" s="5" t="s">
        <v>615</v>
      </c>
      <c r="D57" s="1" t="s">
        <v>28</v>
      </c>
      <c r="E57" s="1" t="s">
        <v>29</v>
      </c>
      <c r="F57" s="1">
        <v>800</v>
      </c>
      <c r="G57" s="1">
        <f t="shared" si="1"/>
        <v>2400</v>
      </c>
      <c r="H57" s="1">
        <v>3</v>
      </c>
    </row>
    <row r="58" spans="1:8" ht="15">
      <c r="A58" s="10"/>
      <c r="B58" s="1">
        <v>30237113</v>
      </c>
      <c r="C58" s="5" t="s">
        <v>122</v>
      </c>
      <c r="D58" s="1" t="s">
        <v>28</v>
      </c>
      <c r="E58" s="1" t="s">
        <v>16</v>
      </c>
      <c r="F58" s="1">
        <v>90</v>
      </c>
      <c r="G58" s="1">
        <f t="shared" si="1"/>
        <v>9000</v>
      </c>
      <c r="H58" s="1">
        <v>100</v>
      </c>
    </row>
    <row r="59" spans="1:8" ht="15">
      <c r="A59" s="10"/>
      <c r="B59" s="1">
        <v>31211140</v>
      </c>
      <c r="C59" s="5" t="s">
        <v>1274</v>
      </c>
      <c r="D59" s="1" t="s">
        <v>28</v>
      </c>
      <c r="E59" s="1" t="s">
        <v>16</v>
      </c>
      <c r="F59" s="1">
        <v>1000</v>
      </c>
      <c r="G59" s="1">
        <f t="shared" si="1"/>
        <v>25000</v>
      </c>
      <c r="H59" s="1">
        <v>25</v>
      </c>
    </row>
    <row r="60" spans="1:8" ht="15">
      <c r="A60" s="10"/>
      <c r="B60" s="1">
        <v>31211180</v>
      </c>
      <c r="C60" s="5" t="s">
        <v>830</v>
      </c>
      <c r="D60" s="1" t="s">
        <v>28</v>
      </c>
      <c r="E60" s="1" t="s">
        <v>16</v>
      </c>
      <c r="F60" s="1">
        <v>10000</v>
      </c>
      <c r="G60" s="1">
        <f t="shared" si="1"/>
        <v>40000</v>
      </c>
      <c r="H60" s="1">
        <v>4</v>
      </c>
    </row>
    <row r="61" spans="1:8" ht="15">
      <c r="A61" s="10"/>
      <c r="B61" s="1">
        <v>31211400</v>
      </c>
      <c r="C61" s="5" t="s">
        <v>642</v>
      </c>
      <c r="D61" s="1" t="s">
        <v>28</v>
      </c>
      <c r="E61" s="1" t="s">
        <v>16</v>
      </c>
      <c r="F61" s="1">
        <v>400</v>
      </c>
      <c r="G61" s="1">
        <f t="shared" si="1"/>
        <v>8000</v>
      </c>
      <c r="H61" s="1">
        <v>20</v>
      </c>
    </row>
    <row r="62" spans="1:8" ht="15">
      <c r="A62" s="10"/>
      <c r="B62" s="1">
        <v>31211520</v>
      </c>
      <c r="C62" s="5" t="s">
        <v>1275</v>
      </c>
      <c r="D62" s="1" t="s">
        <v>28</v>
      </c>
      <c r="E62" s="1" t="s">
        <v>16</v>
      </c>
      <c r="F62" s="1">
        <v>1700</v>
      </c>
      <c r="G62" s="1">
        <f t="shared" si="1"/>
        <v>34000</v>
      </c>
      <c r="H62" s="1">
        <v>20</v>
      </c>
    </row>
    <row r="63" spans="1:8" ht="15">
      <c r="A63" s="10"/>
      <c r="B63" s="1">
        <v>31221230</v>
      </c>
      <c r="C63" s="5" t="s">
        <v>1276</v>
      </c>
      <c r="D63" s="1" t="s">
        <v>28</v>
      </c>
      <c r="E63" s="1" t="s">
        <v>131</v>
      </c>
      <c r="F63" s="1">
        <v>100</v>
      </c>
      <c r="G63" s="1">
        <f t="shared" si="1"/>
        <v>50000</v>
      </c>
      <c r="H63" s="1">
        <v>500</v>
      </c>
    </row>
    <row r="64" spans="1:8" ht="15">
      <c r="A64" s="10"/>
      <c r="B64" s="1">
        <v>31321120</v>
      </c>
      <c r="C64" s="5" t="s">
        <v>1277</v>
      </c>
      <c r="D64" s="1" t="s">
        <v>28</v>
      </c>
      <c r="E64" s="1" t="s">
        <v>131</v>
      </c>
      <c r="F64" s="1">
        <v>600</v>
      </c>
      <c r="G64" s="1">
        <f t="shared" si="1"/>
        <v>30000</v>
      </c>
      <c r="H64" s="1">
        <v>50</v>
      </c>
    </row>
    <row r="65" spans="1:8" ht="15">
      <c r="A65" s="10"/>
      <c r="B65" s="1">
        <v>31512440</v>
      </c>
      <c r="C65" s="5" t="s">
        <v>1278</v>
      </c>
      <c r="D65" s="1" t="s">
        <v>28</v>
      </c>
      <c r="E65" s="1" t="s">
        <v>16</v>
      </c>
      <c r="F65" s="1">
        <v>450</v>
      </c>
      <c r="G65" s="1">
        <f t="shared" si="1"/>
        <v>45000</v>
      </c>
      <c r="H65" s="1">
        <v>100</v>
      </c>
    </row>
    <row r="66" spans="1:8" ht="15">
      <c r="A66" s="10"/>
      <c r="B66" s="1">
        <v>31531100</v>
      </c>
      <c r="C66" s="5" t="s">
        <v>645</v>
      </c>
      <c r="D66" s="1" t="s">
        <v>28</v>
      </c>
      <c r="E66" s="1" t="s">
        <v>16</v>
      </c>
      <c r="F66" s="1">
        <v>95</v>
      </c>
      <c r="G66" s="1">
        <f t="shared" si="1"/>
        <v>190000</v>
      </c>
      <c r="H66" s="1">
        <v>2000</v>
      </c>
    </row>
    <row r="67" spans="1:8" ht="15">
      <c r="A67" s="10"/>
      <c r="B67" s="1">
        <v>31531100</v>
      </c>
      <c r="C67" s="5" t="s">
        <v>1279</v>
      </c>
      <c r="D67" s="1" t="s">
        <v>28</v>
      </c>
      <c r="E67" s="1" t="s">
        <v>16</v>
      </c>
      <c r="F67" s="1">
        <v>800</v>
      </c>
      <c r="G67" s="1">
        <f t="shared" si="1"/>
        <v>160000</v>
      </c>
      <c r="H67" s="1">
        <v>200</v>
      </c>
    </row>
    <row r="68" spans="1:8" ht="15">
      <c r="A68" s="10"/>
      <c r="B68" s="1">
        <v>31651400</v>
      </c>
      <c r="C68" s="5" t="s">
        <v>646</v>
      </c>
      <c r="D68" s="1" t="s">
        <v>28</v>
      </c>
      <c r="E68" s="1" t="s">
        <v>16</v>
      </c>
      <c r="F68" s="1">
        <v>115</v>
      </c>
      <c r="G68" s="1">
        <f t="shared" si="1"/>
        <v>3450</v>
      </c>
      <c r="H68" s="1">
        <v>30</v>
      </c>
    </row>
    <row r="69" spans="1:8" ht="15">
      <c r="A69" s="10"/>
      <c r="B69" s="1">
        <v>31684400</v>
      </c>
      <c r="C69" s="5" t="s">
        <v>648</v>
      </c>
      <c r="D69" s="1" t="s">
        <v>28</v>
      </c>
      <c r="E69" s="1" t="s">
        <v>16</v>
      </c>
      <c r="F69" s="1">
        <v>400</v>
      </c>
      <c r="G69" s="1">
        <f t="shared" si="1"/>
        <v>20000</v>
      </c>
      <c r="H69" s="1">
        <v>50</v>
      </c>
    </row>
    <row r="70" spans="1:8" ht="15">
      <c r="A70" s="10"/>
      <c r="B70" s="1">
        <v>31685000</v>
      </c>
      <c r="C70" s="5" t="s">
        <v>157</v>
      </c>
      <c r="D70" s="1" t="s">
        <v>28</v>
      </c>
      <c r="E70" s="1" t="s">
        <v>16</v>
      </c>
      <c r="F70" s="1">
        <v>2200</v>
      </c>
      <c r="G70" s="1">
        <f t="shared" si="1"/>
        <v>66000</v>
      </c>
      <c r="H70" s="1">
        <v>30</v>
      </c>
    </row>
    <row r="71" spans="1:8" ht="15">
      <c r="A71" s="10"/>
      <c r="B71" s="1">
        <v>31686000</v>
      </c>
      <c r="C71" s="5" t="s">
        <v>649</v>
      </c>
      <c r="D71" s="1" t="s">
        <v>28</v>
      </c>
      <c r="E71" s="1" t="s">
        <v>16</v>
      </c>
      <c r="F71" s="1">
        <v>120</v>
      </c>
      <c r="G71" s="1">
        <f t="shared" si="1"/>
        <v>2400</v>
      </c>
      <c r="H71" s="1">
        <v>20</v>
      </c>
    </row>
    <row r="72" spans="1:8" ht="15">
      <c r="A72" s="10"/>
      <c r="B72" s="1">
        <v>31711550</v>
      </c>
      <c r="C72" s="5" t="s">
        <v>1280</v>
      </c>
      <c r="D72" s="1" t="s">
        <v>28</v>
      </c>
      <c r="E72" s="1" t="s">
        <v>16</v>
      </c>
      <c r="F72" s="1">
        <v>6000</v>
      </c>
      <c r="G72" s="1">
        <f t="shared" si="1"/>
        <v>90000</v>
      </c>
      <c r="H72" s="1">
        <v>15</v>
      </c>
    </row>
    <row r="73" spans="1:8" ht="15">
      <c r="A73" s="10"/>
      <c r="B73" s="1">
        <v>33711480</v>
      </c>
      <c r="C73" s="5" t="s">
        <v>957</v>
      </c>
      <c r="D73" s="1" t="s">
        <v>28</v>
      </c>
      <c r="E73" s="1" t="s">
        <v>16</v>
      </c>
      <c r="F73" s="1">
        <v>170</v>
      </c>
      <c r="G73" s="1">
        <f t="shared" si="1"/>
        <v>17000</v>
      </c>
      <c r="H73" s="1">
        <v>100</v>
      </c>
    </row>
    <row r="74" spans="1:8" ht="15">
      <c r="A74" s="10"/>
      <c r="B74" s="1">
        <v>33761100</v>
      </c>
      <c r="C74" s="5" t="s">
        <v>650</v>
      </c>
      <c r="D74" s="1" t="s">
        <v>28</v>
      </c>
      <c r="E74" s="1" t="s">
        <v>16</v>
      </c>
      <c r="F74" s="1">
        <v>120</v>
      </c>
      <c r="G74" s="1">
        <f aca="true" t="shared" si="2" ref="G74:G105">F74*H74</f>
        <v>144000</v>
      </c>
      <c r="H74" s="1">
        <v>1200</v>
      </c>
    </row>
    <row r="75" spans="1:8" ht="15">
      <c r="A75" s="10"/>
      <c r="B75" s="1">
        <v>34921440</v>
      </c>
      <c r="C75" s="5" t="s">
        <v>336</v>
      </c>
      <c r="D75" s="1" t="s">
        <v>28</v>
      </c>
      <c r="E75" s="1" t="s">
        <v>16</v>
      </c>
      <c r="F75" s="1">
        <v>6000</v>
      </c>
      <c r="G75" s="1">
        <f t="shared" si="2"/>
        <v>72000</v>
      </c>
      <c r="H75" s="1">
        <v>12</v>
      </c>
    </row>
    <row r="76" spans="1:8" ht="15">
      <c r="A76" s="10"/>
      <c r="B76" s="1">
        <v>35331140</v>
      </c>
      <c r="C76" s="5" t="s">
        <v>1281</v>
      </c>
      <c r="D76" s="1" t="s">
        <v>28</v>
      </c>
      <c r="E76" s="1" t="s">
        <v>16</v>
      </c>
      <c r="F76" s="1">
        <v>150</v>
      </c>
      <c r="G76" s="1">
        <f t="shared" si="2"/>
        <v>3000</v>
      </c>
      <c r="H76" s="1">
        <v>20</v>
      </c>
    </row>
    <row r="77" spans="1:8" ht="15">
      <c r="A77" s="10"/>
      <c r="B77" s="1">
        <v>38621300</v>
      </c>
      <c r="C77" s="5" t="s">
        <v>1282</v>
      </c>
      <c r="D77" s="1" t="s">
        <v>28</v>
      </c>
      <c r="E77" s="1" t="s">
        <v>16</v>
      </c>
      <c r="F77" s="1">
        <v>1000</v>
      </c>
      <c r="G77" s="1">
        <f t="shared" si="2"/>
        <v>6000</v>
      </c>
      <c r="H77" s="1">
        <v>6</v>
      </c>
    </row>
    <row r="78" spans="1:8" ht="15">
      <c r="A78" s="10"/>
      <c r="B78" s="1">
        <v>39221420</v>
      </c>
      <c r="C78" s="5" t="s">
        <v>1283</v>
      </c>
      <c r="D78" s="1" t="s">
        <v>28</v>
      </c>
      <c r="E78" s="1" t="s">
        <v>16</v>
      </c>
      <c r="F78" s="1">
        <v>700</v>
      </c>
      <c r="G78" s="1">
        <f t="shared" si="2"/>
        <v>4200</v>
      </c>
      <c r="H78" s="1">
        <v>6</v>
      </c>
    </row>
    <row r="79" spans="1:8" ht="15">
      <c r="A79" s="10"/>
      <c r="B79" s="1">
        <v>39221480</v>
      </c>
      <c r="C79" s="5" t="s">
        <v>653</v>
      </c>
      <c r="D79" s="1" t="s">
        <v>28</v>
      </c>
      <c r="E79" s="1" t="s">
        <v>16</v>
      </c>
      <c r="F79" s="1">
        <v>585</v>
      </c>
      <c r="G79" s="1">
        <f t="shared" si="2"/>
        <v>5850</v>
      </c>
      <c r="H79" s="1">
        <v>10</v>
      </c>
    </row>
    <row r="80" spans="1:8" ht="15">
      <c r="A80" s="10"/>
      <c r="B80" s="1">
        <v>39224331</v>
      </c>
      <c r="C80" s="5" t="s">
        <v>1284</v>
      </c>
      <c r="D80" s="1" t="s">
        <v>28</v>
      </c>
      <c r="E80" s="1" t="s">
        <v>16</v>
      </c>
      <c r="F80" s="1">
        <v>1200</v>
      </c>
      <c r="G80" s="1">
        <f t="shared" si="2"/>
        <v>12000</v>
      </c>
      <c r="H80" s="1">
        <v>10</v>
      </c>
    </row>
    <row r="81" spans="1:8" ht="15">
      <c r="A81" s="10"/>
      <c r="B81" s="1">
        <v>39224331</v>
      </c>
      <c r="C81" s="5" t="s">
        <v>1285</v>
      </c>
      <c r="D81" s="1" t="s">
        <v>28</v>
      </c>
      <c r="E81" s="1" t="s">
        <v>16</v>
      </c>
      <c r="F81" s="1">
        <v>800</v>
      </c>
      <c r="G81" s="1">
        <f t="shared" si="2"/>
        <v>8000</v>
      </c>
      <c r="H81" s="1">
        <v>10</v>
      </c>
    </row>
    <row r="82" spans="1:8" ht="15">
      <c r="A82" s="10"/>
      <c r="B82" s="1">
        <v>39513200</v>
      </c>
      <c r="C82" s="5" t="s">
        <v>159</v>
      </c>
      <c r="D82" s="1" t="s">
        <v>28</v>
      </c>
      <c r="E82" s="1" t="s">
        <v>16</v>
      </c>
      <c r="F82" s="1">
        <v>120</v>
      </c>
      <c r="G82" s="1">
        <f t="shared" si="2"/>
        <v>60000</v>
      </c>
      <c r="H82" s="1">
        <v>500</v>
      </c>
    </row>
    <row r="83" spans="1:8" ht="15">
      <c r="A83" s="10"/>
      <c r="B83" s="1">
        <v>39811300</v>
      </c>
      <c r="C83" s="5" t="s">
        <v>775</v>
      </c>
      <c r="D83" s="1" t="s">
        <v>28</v>
      </c>
      <c r="E83" s="1" t="s">
        <v>16</v>
      </c>
      <c r="F83" s="1">
        <v>1000</v>
      </c>
      <c r="G83" s="1">
        <f t="shared" si="2"/>
        <v>30000</v>
      </c>
      <c r="H83" s="1">
        <v>30</v>
      </c>
    </row>
    <row r="84" spans="1:8" ht="15">
      <c r="A84" s="10"/>
      <c r="B84" s="1">
        <v>39812410</v>
      </c>
      <c r="C84" s="5" t="s">
        <v>784</v>
      </c>
      <c r="D84" s="1" t="s">
        <v>28</v>
      </c>
      <c r="E84" s="1" t="s">
        <v>16</v>
      </c>
      <c r="F84" s="1">
        <v>410</v>
      </c>
      <c r="G84" s="1">
        <f t="shared" si="2"/>
        <v>29520</v>
      </c>
      <c r="H84" s="1">
        <v>72</v>
      </c>
    </row>
    <row r="85" spans="1:8" ht="15">
      <c r="A85" s="10"/>
      <c r="B85" s="1">
        <v>39812600</v>
      </c>
      <c r="C85" s="5" t="s">
        <v>1286</v>
      </c>
      <c r="D85" s="1" t="s">
        <v>28</v>
      </c>
      <c r="E85" s="1" t="s">
        <v>16</v>
      </c>
      <c r="F85" s="1">
        <v>1200</v>
      </c>
      <c r="G85" s="1">
        <f t="shared" si="2"/>
        <v>72000</v>
      </c>
      <c r="H85" s="1">
        <v>60</v>
      </c>
    </row>
    <row r="86" spans="1:8" ht="15">
      <c r="A86" s="10"/>
      <c r="B86" s="1">
        <v>39831100</v>
      </c>
      <c r="C86" s="5" t="s">
        <v>1098</v>
      </c>
      <c r="D86" s="1" t="s">
        <v>28</v>
      </c>
      <c r="E86" s="1" t="s">
        <v>36</v>
      </c>
      <c r="F86" s="1">
        <v>500</v>
      </c>
      <c r="G86" s="1">
        <f t="shared" si="2"/>
        <v>2500</v>
      </c>
      <c r="H86" s="1">
        <v>5</v>
      </c>
    </row>
    <row r="87" spans="1:8" ht="15">
      <c r="A87" s="10"/>
      <c r="B87" s="1">
        <v>39831242</v>
      </c>
      <c r="C87" s="5" t="s">
        <v>839</v>
      </c>
      <c r="D87" s="1" t="s">
        <v>28</v>
      </c>
      <c r="E87" s="1" t="s">
        <v>29</v>
      </c>
      <c r="F87" s="1">
        <v>540</v>
      </c>
      <c r="G87" s="1">
        <f t="shared" si="2"/>
        <v>43200</v>
      </c>
      <c r="H87" s="1">
        <v>80</v>
      </c>
    </row>
    <row r="88" spans="1:8" ht="15">
      <c r="A88" s="10"/>
      <c r="B88" s="1">
        <v>39831245</v>
      </c>
      <c r="C88" s="5" t="s">
        <v>659</v>
      </c>
      <c r="D88" s="1" t="s">
        <v>28</v>
      </c>
      <c r="E88" s="1" t="s">
        <v>16</v>
      </c>
      <c r="F88" s="1">
        <v>280</v>
      </c>
      <c r="G88" s="1">
        <f t="shared" si="2"/>
        <v>84000</v>
      </c>
      <c r="H88" s="1">
        <v>300</v>
      </c>
    </row>
    <row r="89" spans="1:8" ht="15">
      <c r="A89" s="10"/>
      <c r="B89" s="1">
        <v>39831262</v>
      </c>
      <c r="C89" s="5" t="s">
        <v>1287</v>
      </c>
      <c r="D89" s="1" t="s">
        <v>28</v>
      </c>
      <c r="E89" s="1" t="s">
        <v>16</v>
      </c>
      <c r="F89" s="1">
        <v>1200</v>
      </c>
      <c r="G89" s="1">
        <f t="shared" si="2"/>
        <v>14400</v>
      </c>
      <c r="H89" s="1">
        <v>12</v>
      </c>
    </row>
    <row r="90" spans="1:8" ht="15">
      <c r="A90" s="10"/>
      <c r="B90" s="1">
        <v>39831273</v>
      </c>
      <c r="C90" s="5" t="s">
        <v>1170</v>
      </c>
      <c r="D90" s="1" t="s">
        <v>28</v>
      </c>
      <c r="E90" s="1" t="s">
        <v>16</v>
      </c>
      <c r="F90" s="1">
        <v>1200</v>
      </c>
      <c r="G90" s="1">
        <f t="shared" si="2"/>
        <v>14400</v>
      </c>
      <c r="H90" s="1">
        <v>12</v>
      </c>
    </row>
    <row r="91" spans="1:8" ht="15">
      <c r="A91" s="10"/>
      <c r="B91" s="1">
        <v>39831276</v>
      </c>
      <c r="C91" s="5" t="s">
        <v>660</v>
      </c>
      <c r="D91" s="1" t="s">
        <v>28</v>
      </c>
      <c r="E91" s="1" t="s">
        <v>36</v>
      </c>
      <c r="F91" s="1">
        <v>600</v>
      </c>
      <c r="G91" s="1">
        <f t="shared" si="2"/>
        <v>48000</v>
      </c>
      <c r="H91" s="1">
        <v>80</v>
      </c>
    </row>
    <row r="92" spans="1:8" ht="15">
      <c r="A92" s="10"/>
      <c r="B92" s="1">
        <v>39831280</v>
      </c>
      <c r="C92" s="5" t="s">
        <v>661</v>
      </c>
      <c r="D92" s="1" t="s">
        <v>28</v>
      </c>
      <c r="E92" s="1" t="s">
        <v>16</v>
      </c>
      <c r="F92" s="1">
        <v>350</v>
      </c>
      <c r="G92" s="1">
        <f t="shared" si="2"/>
        <v>21000</v>
      </c>
      <c r="H92" s="1">
        <v>60</v>
      </c>
    </row>
    <row r="93" spans="1:8" ht="15">
      <c r="A93" s="10"/>
      <c r="B93" s="1">
        <v>39831282</v>
      </c>
      <c r="C93" s="5" t="s">
        <v>776</v>
      </c>
      <c r="D93" s="1" t="s">
        <v>28</v>
      </c>
      <c r="E93" s="1" t="s">
        <v>16</v>
      </c>
      <c r="F93" s="1">
        <v>215</v>
      </c>
      <c r="G93" s="1">
        <f t="shared" si="2"/>
        <v>43000</v>
      </c>
      <c r="H93" s="1">
        <v>200</v>
      </c>
    </row>
    <row r="94" spans="1:8" ht="15">
      <c r="A94" s="10"/>
      <c r="B94" s="1">
        <v>39831283</v>
      </c>
      <c r="C94" s="5" t="s">
        <v>662</v>
      </c>
      <c r="D94" s="1" t="s">
        <v>28</v>
      </c>
      <c r="E94" s="1" t="s">
        <v>16</v>
      </c>
      <c r="F94" s="1">
        <v>520</v>
      </c>
      <c r="G94" s="1">
        <f t="shared" si="2"/>
        <v>104000</v>
      </c>
      <c r="H94" s="1">
        <v>200</v>
      </c>
    </row>
    <row r="95" spans="1:8" ht="15">
      <c r="A95" s="10"/>
      <c r="B95" s="1">
        <v>39836000</v>
      </c>
      <c r="C95" s="5" t="s">
        <v>664</v>
      </c>
      <c r="D95" s="1" t="s">
        <v>28</v>
      </c>
      <c r="E95" s="1" t="s">
        <v>16</v>
      </c>
      <c r="F95" s="1">
        <v>750</v>
      </c>
      <c r="G95" s="1">
        <f t="shared" si="2"/>
        <v>108000</v>
      </c>
      <c r="H95" s="1">
        <v>144</v>
      </c>
    </row>
    <row r="96" spans="1:8" ht="15">
      <c r="A96" s="10"/>
      <c r="B96" s="1">
        <v>39839100</v>
      </c>
      <c r="C96" s="5" t="s">
        <v>665</v>
      </c>
      <c r="D96" s="1" t="s">
        <v>28</v>
      </c>
      <c r="E96" s="1" t="s">
        <v>16</v>
      </c>
      <c r="F96" s="1">
        <v>1200</v>
      </c>
      <c r="G96" s="1">
        <f t="shared" si="2"/>
        <v>7200</v>
      </c>
      <c r="H96" s="1">
        <v>6</v>
      </c>
    </row>
    <row r="97" spans="1:8" ht="15">
      <c r="A97" s="10"/>
      <c r="B97" s="1">
        <v>39839200</v>
      </c>
      <c r="C97" s="5" t="s">
        <v>1288</v>
      </c>
      <c r="D97" s="1" t="s">
        <v>28</v>
      </c>
      <c r="E97" s="1" t="s">
        <v>16</v>
      </c>
      <c r="F97" s="1">
        <v>500</v>
      </c>
      <c r="G97" s="1">
        <f t="shared" si="2"/>
        <v>6000</v>
      </c>
      <c r="H97" s="1">
        <v>12</v>
      </c>
    </row>
    <row r="98" spans="1:8" ht="15">
      <c r="A98" s="10"/>
      <c r="B98" s="1">
        <v>42131480</v>
      </c>
      <c r="C98" s="5" t="s">
        <v>667</v>
      </c>
      <c r="D98" s="1" t="s">
        <v>28</v>
      </c>
      <c r="E98" s="1" t="s">
        <v>16</v>
      </c>
      <c r="F98" s="1">
        <v>1500</v>
      </c>
      <c r="G98" s="1">
        <f t="shared" si="2"/>
        <v>45000</v>
      </c>
      <c r="H98" s="1">
        <v>30</v>
      </c>
    </row>
    <row r="99" spans="1:8" ht="15">
      <c r="A99" s="10"/>
      <c r="B99" s="1">
        <v>44112140</v>
      </c>
      <c r="C99" s="5" t="s">
        <v>1289</v>
      </c>
      <c r="D99" s="1" t="s">
        <v>28</v>
      </c>
      <c r="E99" s="1" t="s">
        <v>222</v>
      </c>
      <c r="F99" s="1">
        <v>5500</v>
      </c>
      <c r="G99" s="1">
        <f t="shared" si="2"/>
        <v>165000</v>
      </c>
      <c r="H99" s="1">
        <v>30</v>
      </c>
    </row>
    <row r="100" spans="1:8" ht="15">
      <c r="A100" s="10"/>
      <c r="B100" s="1">
        <v>44163172</v>
      </c>
      <c r="C100" s="5" t="s">
        <v>1290</v>
      </c>
      <c r="D100" s="1" t="s">
        <v>28</v>
      </c>
      <c r="E100" s="1" t="s">
        <v>16</v>
      </c>
      <c r="F100" s="1">
        <v>400</v>
      </c>
      <c r="G100" s="1">
        <f t="shared" si="2"/>
        <v>12000</v>
      </c>
      <c r="H100" s="1">
        <v>30</v>
      </c>
    </row>
    <row r="101" spans="1:8" ht="15">
      <c r="A101" s="10"/>
      <c r="B101" s="1">
        <v>44163250</v>
      </c>
      <c r="C101" s="5" t="s">
        <v>1291</v>
      </c>
      <c r="D101" s="1" t="s">
        <v>28</v>
      </c>
      <c r="E101" s="1" t="s">
        <v>16</v>
      </c>
      <c r="F101" s="1">
        <v>3000</v>
      </c>
      <c r="G101" s="1">
        <f t="shared" si="2"/>
        <v>3000</v>
      </c>
      <c r="H101" s="1">
        <v>1</v>
      </c>
    </row>
    <row r="102" spans="1:8" ht="15">
      <c r="A102" s="10"/>
      <c r="B102" s="1">
        <v>44192620</v>
      </c>
      <c r="C102" s="5" t="s">
        <v>669</v>
      </c>
      <c r="D102" s="1" t="s">
        <v>28</v>
      </c>
      <c r="E102" s="1" t="s">
        <v>29</v>
      </c>
      <c r="F102" s="1">
        <v>1200</v>
      </c>
      <c r="G102" s="1">
        <f t="shared" si="2"/>
        <v>3600</v>
      </c>
      <c r="H102" s="1">
        <v>3</v>
      </c>
    </row>
    <row r="103" spans="1:8" ht="15">
      <c r="A103" s="10"/>
      <c r="B103" s="1">
        <v>44322280</v>
      </c>
      <c r="C103" s="5" t="s">
        <v>785</v>
      </c>
      <c r="D103" s="1" t="s">
        <v>28</v>
      </c>
      <c r="E103" s="1" t="s">
        <v>131</v>
      </c>
      <c r="F103" s="1">
        <v>185</v>
      </c>
      <c r="G103" s="1">
        <f t="shared" si="2"/>
        <v>37000</v>
      </c>
      <c r="H103" s="1">
        <v>200</v>
      </c>
    </row>
    <row r="104" spans="1:8" ht="15">
      <c r="A104" s="10"/>
      <c r="B104" s="1">
        <v>44411110</v>
      </c>
      <c r="C104" s="5" t="s">
        <v>670</v>
      </c>
      <c r="D104" s="1" t="s">
        <v>28</v>
      </c>
      <c r="E104" s="1" t="s">
        <v>16</v>
      </c>
      <c r="F104" s="1">
        <v>1900</v>
      </c>
      <c r="G104" s="1">
        <f t="shared" si="2"/>
        <v>13300</v>
      </c>
      <c r="H104" s="1">
        <v>7</v>
      </c>
    </row>
    <row r="105" spans="1:8" ht="15">
      <c r="A105" s="10"/>
      <c r="B105" s="1">
        <v>44511200</v>
      </c>
      <c r="C105" s="5" t="s">
        <v>1292</v>
      </c>
      <c r="D105" s="1" t="s">
        <v>28</v>
      </c>
      <c r="E105" s="1" t="s">
        <v>16</v>
      </c>
      <c r="F105" s="1">
        <v>3000</v>
      </c>
      <c r="G105" s="1">
        <f t="shared" si="2"/>
        <v>3000</v>
      </c>
      <c r="H105" s="1">
        <v>1</v>
      </c>
    </row>
    <row r="106" spans="1:8" ht="15">
      <c r="A106" s="10"/>
      <c r="B106" s="1">
        <v>44511250</v>
      </c>
      <c r="C106" s="5" t="s">
        <v>672</v>
      </c>
      <c r="D106" s="1" t="s">
        <v>28</v>
      </c>
      <c r="E106" s="1" t="s">
        <v>16</v>
      </c>
      <c r="F106" s="1">
        <v>1500</v>
      </c>
      <c r="G106" s="1">
        <f aca="true" t="shared" si="3" ref="G106:G137">F106*H106</f>
        <v>3000</v>
      </c>
      <c r="H106" s="1">
        <v>2</v>
      </c>
    </row>
    <row r="107" spans="1:8" ht="15">
      <c r="A107" s="10"/>
      <c r="B107" s="1">
        <v>44511270</v>
      </c>
      <c r="C107" s="5" t="s">
        <v>1293</v>
      </c>
      <c r="D107" s="1" t="s">
        <v>28</v>
      </c>
      <c r="E107" s="1" t="s">
        <v>16</v>
      </c>
      <c r="F107" s="1">
        <v>1500</v>
      </c>
      <c r="G107" s="1">
        <f t="shared" si="3"/>
        <v>1500</v>
      </c>
      <c r="H107" s="1">
        <v>1</v>
      </c>
    </row>
    <row r="108" spans="1:8" ht="15">
      <c r="A108" s="10"/>
      <c r="B108" s="1">
        <v>44511330</v>
      </c>
      <c r="C108" s="5" t="s">
        <v>673</v>
      </c>
      <c r="D108" s="1" t="s">
        <v>28</v>
      </c>
      <c r="E108" s="1" t="s">
        <v>16</v>
      </c>
      <c r="F108" s="1">
        <v>500</v>
      </c>
      <c r="G108" s="1">
        <f t="shared" si="3"/>
        <v>1500</v>
      </c>
      <c r="H108" s="1">
        <v>3</v>
      </c>
    </row>
    <row r="109" spans="1:8" ht="15">
      <c r="A109" s="10"/>
      <c r="B109" s="1">
        <v>44511340</v>
      </c>
      <c r="C109" s="5" t="s">
        <v>796</v>
      </c>
      <c r="D109" s="1" t="s">
        <v>28</v>
      </c>
      <c r="E109" s="1" t="s">
        <v>16</v>
      </c>
      <c r="F109" s="1">
        <v>300</v>
      </c>
      <c r="G109" s="1">
        <f t="shared" si="3"/>
        <v>3000</v>
      </c>
      <c r="H109" s="1">
        <v>10</v>
      </c>
    </row>
    <row r="110" spans="1:8" ht="15">
      <c r="A110" s="10"/>
      <c r="B110" s="1">
        <v>44521120</v>
      </c>
      <c r="C110" s="5" t="s">
        <v>674</v>
      </c>
      <c r="D110" s="1" t="s">
        <v>28</v>
      </c>
      <c r="E110" s="1" t="s">
        <v>16</v>
      </c>
      <c r="F110" s="1">
        <v>3000</v>
      </c>
      <c r="G110" s="1">
        <f t="shared" si="3"/>
        <v>24000</v>
      </c>
      <c r="H110" s="1">
        <v>8</v>
      </c>
    </row>
    <row r="111" spans="1:8" ht="15">
      <c r="A111" s="10"/>
      <c r="B111" s="1">
        <v>44521230</v>
      </c>
      <c r="C111" s="5" t="s">
        <v>1294</v>
      </c>
      <c r="D111" s="1" t="s">
        <v>28</v>
      </c>
      <c r="E111" s="1" t="s">
        <v>16</v>
      </c>
      <c r="F111" s="1">
        <v>5</v>
      </c>
      <c r="G111" s="1">
        <f t="shared" si="3"/>
        <v>2500</v>
      </c>
      <c r="H111" s="1">
        <v>500</v>
      </c>
    </row>
    <row r="112" spans="1:8" ht="15">
      <c r="A112" s="10"/>
      <c r="B112" s="1">
        <v>44531160</v>
      </c>
      <c r="C112" s="5" t="s">
        <v>675</v>
      </c>
      <c r="D112" s="1" t="s">
        <v>28</v>
      </c>
      <c r="E112" s="1" t="s">
        <v>16</v>
      </c>
      <c r="F112" s="1">
        <v>10</v>
      </c>
      <c r="G112" s="1">
        <f t="shared" si="3"/>
        <v>1000</v>
      </c>
      <c r="H112" s="1">
        <v>100</v>
      </c>
    </row>
    <row r="113" spans="1:8" ht="15">
      <c r="A113" s="10">
        <v>512200</v>
      </c>
      <c r="B113" s="1">
        <v>30211220</v>
      </c>
      <c r="C113" s="5" t="s">
        <v>167</v>
      </c>
      <c r="D113" s="1" t="s">
        <v>28</v>
      </c>
      <c r="E113" s="1" t="s">
        <v>16</v>
      </c>
      <c r="F113" s="1">
        <v>200000</v>
      </c>
      <c r="G113" s="1">
        <f t="shared" si="3"/>
        <v>600000</v>
      </c>
      <c r="H113" s="1">
        <v>3</v>
      </c>
    </row>
    <row r="114" spans="1:8" ht="30">
      <c r="A114" s="10"/>
      <c r="B114" s="1">
        <v>30239160</v>
      </c>
      <c r="C114" s="5" t="s">
        <v>1295</v>
      </c>
      <c r="D114" s="1" t="s">
        <v>28</v>
      </c>
      <c r="E114" s="1" t="s">
        <v>16</v>
      </c>
      <c r="F114" s="1">
        <v>120000</v>
      </c>
      <c r="G114" s="1">
        <f t="shared" si="3"/>
        <v>600000</v>
      </c>
      <c r="H114" s="1">
        <v>5</v>
      </c>
    </row>
    <row r="115" spans="1:8" ht="15">
      <c r="A115" s="10"/>
      <c r="B115" s="1">
        <v>31681100</v>
      </c>
      <c r="C115" s="5" t="s">
        <v>1296</v>
      </c>
      <c r="D115" s="1" t="s">
        <v>28</v>
      </c>
      <c r="E115" s="1" t="s">
        <v>16</v>
      </c>
      <c r="F115" s="1">
        <v>100000</v>
      </c>
      <c r="G115" s="1">
        <f t="shared" si="3"/>
        <v>100000</v>
      </c>
      <c r="H115" s="1">
        <v>1</v>
      </c>
    </row>
    <row r="116" spans="1:8" ht="15">
      <c r="A116" s="10"/>
      <c r="B116" s="1">
        <v>31681100</v>
      </c>
      <c r="C116" s="5" t="s">
        <v>1297</v>
      </c>
      <c r="D116" s="1" t="s">
        <v>28</v>
      </c>
      <c r="E116" s="1" t="s">
        <v>16</v>
      </c>
      <c r="F116" s="1">
        <v>30000</v>
      </c>
      <c r="G116" s="1">
        <f t="shared" si="3"/>
        <v>30000</v>
      </c>
      <c r="H116" s="1">
        <v>1</v>
      </c>
    </row>
    <row r="117" spans="1:8" ht="15">
      <c r="A117" s="10"/>
      <c r="B117" s="1">
        <v>31681900</v>
      </c>
      <c r="C117" s="5" t="s">
        <v>1298</v>
      </c>
      <c r="D117" s="1" t="s">
        <v>28</v>
      </c>
      <c r="E117" s="1" t="s">
        <v>16</v>
      </c>
      <c r="F117" s="1">
        <v>25000</v>
      </c>
      <c r="G117" s="1">
        <f t="shared" si="3"/>
        <v>25000</v>
      </c>
      <c r="H117" s="1">
        <v>1</v>
      </c>
    </row>
    <row r="118" spans="1:8" ht="15">
      <c r="A118" s="10"/>
      <c r="B118" s="1">
        <v>32421900</v>
      </c>
      <c r="C118" s="5" t="s">
        <v>1299</v>
      </c>
      <c r="D118" s="1" t="s">
        <v>28</v>
      </c>
      <c r="E118" s="1" t="s">
        <v>16</v>
      </c>
      <c r="F118" s="1">
        <v>16000</v>
      </c>
      <c r="G118" s="1">
        <f t="shared" si="3"/>
        <v>96000</v>
      </c>
      <c r="H118" s="1">
        <v>6</v>
      </c>
    </row>
    <row r="119" spans="1:8" ht="15">
      <c r="A119" s="10"/>
      <c r="B119" s="1">
        <v>35121100</v>
      </c>
      <c r="C119" s="5" t="s">
        <v>1300</v>
      </c>
      <c r="D119" s="1" t="s">
        <v>28</v>
      </c>
      <c r="E119" s="1" t="s">
        <v>16</v>
      </c>
      <c r="F119" s="1">
        <v>15000</v>
      </c>
      <c r="G119" s="1">
        <f t="shared" si="3"/>
        <v>180000</v>
      </c>
      <c r="H119" s="1">
        <v>12</v>
      </c>
    </row>
    <row r="120" spans="1:8" ht="15">
      <c r="A120" s="10"/>
      <c r="B120" s="1">
        <v>39121300</v>
      </c>
      <c r="C120" s="5" t="s">
        <v>1301</v>
      </c>
      <c r="D120" s="1" t="s">
        <v>28</v>
      </c>
      <c r="E120" s="1" t="s">
        <v>16</v>
      </c>
      <c r="F120" s="1">
        <v>15000</v>
      </c>
      <c r="G120" s="1">
        <f t="shared" si="3"/>
        <v>30000</v>
      </c>
      <c r="H120" s="1">
        <v>2</v>
      </c>
    </row>
    <row r="121" spans="1:8" ht="15">
      <c r="A121" s="10"/>
      <c r="B121" s="1">
        <v>39121520</v>
      </c>
      <c r="C121" s="5" t="s">
        <v>184</v>
      </c>
      <c r="D121" s="1" t="s">
        <v>28</v>
      </c>
      <c r="E121" s="1" t="s">
        <v>16</v>
      </c>
      <c r="F121" s="1">
        <v>25000</v>
      </c>
      <c r="G121" s="1">
        <f t="shared" si="3"/>
        <v>50000</v>
      </c>
      <c r="H121" s="1">
        <v>2</v>
      </c>
    </row>
    <row r="122" spans="1:8" ht="15">
      <c r="A122" s="10"/>
      <c r="B122" s="1">
        <v>39515440</v>
      </c>
      <c r="C122" s="5" t="s">
        <v>1169</v>
      </c>
      <c r="D122" s="1" t="s">
        <v>28</v>
      </c>
      <c r="E122" s="1" t="s">
        <v>222</v>
      </c>
      <c r="F122" s="1">
        <v>5000</v>
      </c>
      <c r="G122" s="1">
        <f t="shared" si="3"/>
        <v>200000</v>
      </c>
      <c r="H122" s="1">
        <v>40</v>
      </c>
    </row>
    <row r="123" spans="1:8" ht="15">
      <c r="A123" s="10"/>
      <c r="B123" s="1">
        <v>44411300</v>
      </c>
      <c r="C123" s="5" t="s">
        <v>1302</v>
      </c>
      <c r="D123" s="1" t="s">
        <v>28</v>
      </c>
      <c r="E123" s="1" t="s">
        <v>16</v>
      </c>
      <c r="F123" s="1">
        <v>17000</v>
      </c>
      <c r="G123" s="1">
        <f t="shared" si="3"/>
        <v>34000</v>
      </c>
      <c r="H123" s="1">
        <v>2</v>
      </c>
    </row>
    <row r="124" spans="1:8" ht="15">
      <c r="A124" s="10"/>
      <c r="B124" s="1">
        <v>44411740</v>
      </c>
      <c r="C124" s="5" t="s">
        <v>1303</v>
      </c>
      <c r="D124" s="1" t="s">
        <v>28</v>
      </c>
      <c r="E124" s="1" t="s">
        <v>16</v>
      </c>
      <c r="F124" s="1">
        <v>30000</v>
      </c>
      <c r="G124" s="1">
        <f t="shared" si="3"/>
        <v>30000</v>
      </c>
      <c r="H124" s="1">
        <v>1</v>
      </c>
    </row>
    <row r="125" spans="1:8" ht="15">
      <c r="A125" s="10"/>
      <c r="B125" s="1">
        <v>44423240</v>
      </c>
      <c r="C125" s="5" t="s">
        <v>1003</v>
      </c>
      <c r="D125" s="1" t="s">
        <v>28</v>
      </c>
      <c r="E125" s="1" t="s">
        <v>16</v>
      </c>
      <c r="F125" s="1">
        <v>25000</v>
      </c>
      <c r="G125" s="1">
        <f t="shared" si="3"/>
        <v>25000</v>
      </c>
      <c r="H125" s="1">
        <v>1</v>
      </c>
    </row>
    <row r="126" spans="1:8" ht="15">
      <c r="A126" s="10"/>
      <c r="B126" s="1">
        <v>30211220</v>
      </c>
      <c r="C126" s="5" t="s">
        <v>167</v>
      </c>
      <c r="D126" s="1" t="s">
        <v>28</v>
      </c>
      <c r="E126" s="1" t="s">
        <v>16</v>
      </c>
      <c r="F126" s="1">
        <v>195000</v>
      </c>
      <c r="G126" s="1">
        <f t="shared" si="3"/>
        <v>195000</v>
      </c>
      <c r="H126" s="1">
        <v>1</v>
      </c>
    </row>
    <row r="127" spans="1:8" ht="15">
      <c r="A127" s="10"/>
      <c r="B127" s="1">
        <v>30211220</v>
      </c>
      <c r="C127" s="5" t="s">
        <v>167</v>
      </c>
      <c r="D127" s="1" t="s">
        <v>28</v>
      </c>
      <c r="E127" s="1" t="s">
        <v>16</v>
      </c>
      <c r="F127" s="1">
        <v>300000</v>
      </c>
      <c r="G127" s="1">
        <f t="shared" si="3"/>
        <v>300000</v>
      </c>
      <c r="H127" s="1">
        <v>1</v>
      </c>
    </row>
    <row r="128" spans="1:8" ht="15">
      <c r="A128" s="10"/>
      <c r="B128" s="1">
        <v>30232110</v>
      </c>
      <c r="C128" s="5" t="s">
        <v>170</v>
      </c>
      <c r="D128" s="1" t="s">
        <v>28</v>
      </c>
      <c r="E128" s="1" t="s">
        <v>16</v>
      </c>
      <c r="F128" s="1">
        <v>65000</v>
      </c>
      <c r="G128" s="1">
        <f t="shared" si="3"/>
        <v>195000</v>
      </c>
      <c r="H128" s="1">
        <v>3</v>
      </c>
    </row>
    <row r="129" spans="1:8" ht="15">
      <c r="A129" s="10"/>
      <c r="B129" s="1">
        <v>30232130</v>
      </c>
      <c r="C129" s="5" t="s">
        <v>846</v>
      </c>
      <c r="D129" s="1" t="s">
        <v>28</v>
      </c>
      <c r="E129" s="1" t="s">
        <v>16</v>
      </c>
      <c r="F129" s="1">
        <v>145000</v>
      </c>
      <c r="G129" s="1">
        <f t="shared" si="3"/>
        <v>145000</v>
      </c>
      <c r="H129" s="1">
        <v>1</v>
      </c>
    </row>
    <row r="130" spans="1:8" ht="15">
      <c r="A130" s="10"/>
      <c r="B130" s="1">
        <v>30239170</v>
      </c>
      <c r="C130" s="5" t="s">
        <v>849</v>
      </c>
      <c r="D130" s="1" t="s">
        <v>28</v>
      </c>
      <c r="E130" s="1" t="s">
        <v>774</v>
      </c>
      <c r="F130" s="1">
        <v>165000</v>
      </c>
      <c r="G130" s="1">
        <f t="shared" si="3"/>
        <v>165000</v>
      </c>
      <c r="H130" s="1">
        <v>1</v>
      </c>
    </row>
    <row r="131" spans="1:8" ht="15">
      <c r="A131" s="8" t="s">
        <v>195</v>
      </c>
      <c r="B131" s="8"/>
      <c r="C131" s="8"/>
      <c r="D131" s="8"/>
      <c r="E131" s="8"/>
      <c r="F131" s="8"/>
      <c r="G131" s="3">
        <f>SUM(G132:G132)</f>
        <v>2941176</v>
      </c>
      <c r="H131" s="3"/>
    </row>
    <row r="132" spans="1:8" ht="30">
      <c r="A132" s="10">
        <v>425100</v>
      </c>
      <c r="B132" s="1">
        <v>45461100</v>
      </c>
      <c r="C132" s="5" t="s">
        <v>302</v>
      </c>
      <c r="D132" s="1" t="s">
        <v>233</v>
      </c>
      <c r="E132" s="1" t="s">
        <v>39</v>
      </c>
      <c r="F132" s="1">
        <v>2941176</v>
      </c>
      <c r="G132" s="1">
        <f>F132*H132</f>
        <v>2941176</v>
      </c>
      <c r="H132" s="1">
        <v>1</v>
      </c>
    </row>
    <row r="133" spans="1:8" ht="15">
      <c r="A133" s="8" t="s">
        <v>217</v>
      </c>
      <c r="B133" s="8"/>
      <c r="C133" s="8"/>
      <c r="D133" s="8"/>
      <c r="E133" s="8"/>
      <c r="F133" s="8"/>
      <c r="G133" s="3">
        <f>SUM(G134:G158)</f>
        <v>49304024</v>
      </c>
      <c r="H133" s="3"/>
    </row>
    <row r="134" spans="1:8" ht="15">
      <c r="A134" s="10">
        <v>421200</v>
      </c>
      <c r="B134" s="1">
        <v>65211100</v>
      </c>
      <c r="C134" s="5" t="s">
        <v>218</v>
      </c>
      <c r="D134" s="1" t="s">
        <v>38</v>
      </c>
      <c r="E134" s="1" t="s">
        <v>425</v>
      </c>
      <c r="F134" s="1">
        <v>139</v>
      </c>
      <c r="G134" s="1">
        <f aca="true" t="shared" si="4" ref="G134:G158">F134*H134</f>
        <v>8340000</v>
      </c>
      <c r="H134" s="1">
        <v>60000</v>
      </c>
    </row>
    <row r="135" spans="1:8" ht="15">
      <c r="A135" s="10"/>
      <c r="B135" s="1">
        <v>65311100</v>
      </c>
      <c r="C135" s="5" t="s">
        <v>798</v>
      </c>
      <c r="D135" s="1" t="s">
        <v>38</v>
      </c>
      <c r="E135" s="1" t="s">
        <v>856</v>
      </c>
      <c r="F135" s="1">
        <v>44.98</v>
      </c>
      <c r="G135" s="1">
        <f t="shared" si="4"/>
        <v>20241000</v>
      </c>
      <c r="H135" s="1">
        <v>450000</v>
      </c>
    </row>
    <row r="136" spans="1:8" ht="15">
      <c r="A136" s="10">
        <v>421300</v>
      </c>
      <c r="B136" s="1">
        <v>65111100</v>
      </c>
      <c r="C136" s="5" t="s">
        <v>799</v>
      </c>
      <c r="D136" s="1" t="s">
        <v>38</v>
      </c>
      <c r="E136" s="1" t="s">
        <v>425</v>
      </c>
      <c r="F136" s="1">
        <v>180</v>
      </c>
      <c r="G136" s="1">
        <f t="shared" si="4"/>
        <v>1476000</v>
      </c>
      <c r="H136" s="1">
        <v>8200</v>
      </c>
    </row>
    <row r="137" spans="1:8" ht="30">
      <c r="A137" s="10"/>
      <c r="B137" s="1">
        <v>90921300</v>
      </c>
      <c r="C137" s="5" t="s">
        <v>1304</v>
      </c>
      <c r="D137" s="1" t="s">
        <v>233</v>
      </c>
      <c r="E137" s="1" t="s">
        <v>222</v>
      </c>
      <c r="F137" s="1">
        <v>46</v>
      </c>
      <c r="G137" s="1">
        <f t="shared" si="4"/>
        <v>193200</v>
      </c>
      <c r="H137" s="1">
        <v>4200</v>
      </c>
    </row>
    <row r="138" spans="1:8" ht="30">
      <c r="A138" s="10">
        <v>421400</v>
      </c>
      <c r="B138" s="1">
        <v>64111200</v>
      </c>
      <c r="C138" s="5" t="s">
        <v>683</v>
      </c>
      <c r="D138" s="1" t="s">
        <v>15</v>
      </c>
      <c r="E138" s="1" t="s">
        <v>39</v>
      </c>
      <c r="F138" s="1">
        <v>2700000</v>
      </c>
      <c r="G138" s="1">
        <f t="shared" si="4"/>
        <v>2700000</v>
      </c>
      <c r="H138" s="1">
        <v>1</v>
      </c>
    </row>
    <row r="139" spans="1:8" ht="15">
      <c r="A139" s="10"/>
      <c r="B139" s="1">
        <v>64211110</v>
      </c>
      <c r="C139" s="5" t="s">
        <v>684</v>
      </c>
      <c r="D139" s="1" t="s">
        <v>28</v>
      </c>
      <c r="E139" s="1" t="s">
        <v>39</v>
      </c>
      <c r="F139" s="1">
        <v>3048500</v>
      </c>
      <c r="G139" s="1">
        <f t="shared" si="4"/>
        <v>3048500</v>
      </c>
      <c r="H139" s="1">
        <v>1</v>
      </c>
    </row>
    <row r="140" spans="1:8" ht="15">
      <c r="A140" s="10"/>
      <c r="B140" s="1">
        <v>64211130</v>
      </c>
      <c r="C140" s="5" t="s">
        <v>1305</v>
      </c>
      <c r="D140" s="1" t="s">
        <v>38</v>
      </c>
      <c r="E140" s="1" t="s">
        <v>39</v>
      </c>
      <c r="F140" s="1">
        <v>2300000</v>
      </c>
      <c r="G140" s="1">
        <f t="shared" si="4"/>
        <v>2300000</v>
      </c>
      <c r="H140" s="1">
        <v>1</v>
      </c>
    </row>
    <row r="141" spans="1:8" ht="30">
      <c r="A141" s="10"/>
      <c r="B141" s="1">
        <v>72411100</v>
      </c>
      <c r="C141" s="5" t="s">
        <v>227</v>
      </c>
      <c r="D141" s="1" t="s">
        <v>15</v>
      </c>
      <c r="E141" s="1" t="s">
        <v>39</v>
      </c>
      <c r="F141" s="1">
        <v>228000</v>
      </c>
      <c r="G141" s="1">
        <f t="shared" si="4"/>
        <v>228000</v>
      </c>
      <c r="H141" s="1">
        <v>1</v>
      </c>
    </row>
    <row r="142" spans="1:8" ht="30">
      <c r="A142" s="10">
        <v>421500</v>
      </c>
      <c r="B142" s="1">
        <v>66511170</v>
      </c>
      <c r="C142" s="5" t="s">
        <v>686</v>
      </c>
      <c r="D142" s="1" t="s">
        <v>38</v>
      </c>
      <c r="E142" s="1" t="s">
        <v>39</v>
      </c>
      <c r="F142" s="1">
        <v>173000</v>
      </c>
      <c r="G142" s="1">
        <f t="shared" si="4"/>
        <v>173000</v>
      </c>
      <c r="H142" s="1">
        <v>1</v>
      </c>
    </row>
    <row r="143" spans="1:8" ht="15">
      <c r="A143" s="10">
        <v>422200</v>
      </c>
      <c r="B143" s="1">
        <v>79991200</v>
      </c>
      <c r="C143" s="5" t="s">
        <v>1306</v>
      </c>
      <c r="D143" s="1" t="s">
        <v>38</v>
      </c>
      <c r="E143" s="1" t="s">
        <v>39</v>
      </c>
      <c r="F143" s="1">
        <v>1000000</v>
      </c>
      <c r="G143" s="1">
        <f t="shared" si="4"/>
        <v>1000000</v>
      </c>
      <c r="H143" s="1">
        <v>1</v>
      </c>
    </row>
    <row r="144" spans="1:8" ht="15">
      <c r="A144" s="10">
        <v>423100</v>
      </c>
      <c r="B144" s="1">
        <v>79971120</v>
      </c>
      <c r="C144" s="5" t="s">
        <v>231</v>
      </c>
      <c r="D144" s="1" t="s">
        <v>28</v>
      </c>
      <c r="E144" s="1" t="s">
        <v>16</v>
      </c>
      <c r="F144" s="1">
        <v>2000</v>
      </c>
      <c r="G144" s="1">
        <f t="shared" si="4"/>
        <v>300000</v>
      </c>
      <c r="H144" s="1">
        <v>150</v>
      </c>
    </row>
    <row r="145" spans="1:8" ht="30">
      <c r="A145" s="10">
        <v>423200</v>
      </c>
      <c r="B145" s="1">
        <v>72261160</v>
      </c>
      <c r="C145" s="5" t="s">
        <v>1307</v>
      </c>
      <c r="D145" s="1" t="s">
        <v>38</v>
      </c>
      <c r="E145" s="1" t="s">
        <v>39</v>
      </c>
      <c r="F145" s="1">
        <v>180000</v>
      </c>
      <c r="G145" s="1">
        <f t="shared" si="4"/>
        <v>180000</v>
      </c>
      <c r="H145" s="1">
        <v>1</v>
      </c>
    </row>
    <row r="146" spans="1:8" ht="15">
      <c r="A146" s="10">
        <v>423700</v>
      </c>
      <c r="B146" s="1">
        <v>79111200</v>
      </c>
      <c r="C146" s="5" t="s">
        <v>687</v>
      </c>
      <c r="D146" s="1" t="s">
        <v>38</v>
      </c>
      <c r="E146" s="1" t="s">
        <v>39</v>
      </c>
      <c r="F146" s="1">
        <v>1000000</v>
      </c>
      <c r="G146" s="1">
        <f t="shared" si="4"/>
        <v>1000000</v>
      </c>
      <c r="H146" s="1">
        <v>1</v>
      </c>
    </row>
    <row r="147" spans="1:8" ht="30">
      <c r="A147" s="10">
        <v>424100</v>
      </c>
      <c r="B147" s="1">
        <v>50721100</v>
      </c>
      <c r="C147" s="5" t="s">
        <v>1308</v>
      </c>
      <c r="D147" s="1" t="s">
        <v>28</v>
      </c>
      <c r="E147" s="1" t="s">
        <v>16</v>
      </c>
      <c r="F147" s="1">
        <v>400000</v>
      </c>
      <c r="G147" s="1">
        <f t="shared" si="4"/>
        <v>1800000</v>
      </c>
      <c r="H147" s="1">
        <v>4.5</v>
      </c>
    </row>
    <row r="148" spans="1:8" ht="30">
      <c r="A148" s="10"/>
      <c r="B148" s="1">
        <v>50721100</v>
      </c>
      <c r="C148" s="5" t="s">
        <v>1309</v>
      </c>
      <c r="D148" s="1" t="s">
        <v>28</v>
      </c>
      <c r="E148" s="1" t="s">
        <v>39</v>
      </c>
      <c r="F148" s="1">
        <v>341906</v>
      </c>
      <c r="G148" s="1">
        <f t="shared" si="4"/>
        <v>341906</v>
      </c>
      <c r="H148" s="1">
        <v>1</v>
      </c>
    </row>
    <row r="149" spans="1:8" ht="45">
      <c r="A149" s="10"/>
      <c r="B149" s="1">
        <v>76131100</v>
      </c>
      <c r="C149" s="5" t="s">
        <v>1310</v>
      </c>
      <c r="D149" s="1" t="s">
        <v>38</v>
      </c>
      <c r="E149" s="1" t="s">
        <v>39</v>
      </c>
      <c r="F149" s="1">
        <v>89000</v>
      </c>
      <c r="G149" s="1">
        <f t="shared" si="4"/>
        <v>89000</v>
      </c>
      <c r="H149" s="1">
        <v>1</v>
      </c>
    </row>
    <row r="150" spans="1:8" ht="30">
      <c r="A150" s="10"/>
      <c r="B150" s="1">
        <v>76131100</v>
      </c>
      <c r="C150" s="5" t="s">
        <v>1311</v>
      </c>
      <c r="D150" s="1" t="s">
        <v>38</v>
      </c>
      <c r="E150" s="1" t="s">
        <v>39</v>
      </c>
      <c r="F150" s="1">
        <v>17594</v>
      </c>
      <c r="G150" s="1">
        <f t="shared" si="4"/>
        <v>17594</v>
      </c>
      <c r="H150" s="1">
        <v>1</v>
      </c>
    </row>
    <row r="151" spans="1:8" ht="45">
      <c r="A151" s="10"/>
      <c r="B151" s="1">
        <v>79711110</v>
      </c>
      <c r="C151" s="5" t="s">
        <v>1312</v>
      </c>
      <c r="D151" s="1" t="s">
        <v>38</v>
      </c>
      <c r="E151" s="1" t="s">
        <v>39</v>
      </c>
      <c r="F151" s="1">
        <v>67000</v>
      </c>
      <c r="G151" s="1">
        <f t="shared" si="4"/>
        <v>67000</v>
      </c>
      <c r="H151" s="1">
        <v>1</v>
      </c>
    </row>
    <row r="152" spans="1:8" ht="15">
      <c r="A152" s="10">
        <v>425100</v>
      </c>
      <c r="B152" s="1">
        <v>71351540</v>
      </c>
      <c r="C152" s="5" t="s">
        <v>309</v>
      </c>
      <c r="D152" s="1" t="s">
        <v>233</v>
      </c>
      <c r="E152" s="1" t="s">
        <v>39</v>
      </c>
      <c r="F152" s="1">
        <v>58824</v>
      </c>
      <c r="G152" s="1">
        <f t="shared" si="4"/>
        <v>58824</v>
      </c>
      <c r="H152" s="1">
        <v>1</v>
      </c>
    </row>
    <row r="153" spans="1:8" ht="15">
      <c r="A153" s="10">
        <v>425200</v>
      </c>
      <c r="B153" s="1">
        <v>50111130</v>
      </c>
      <c r="C153" s="5" t="s">
        <v>802</v>
      </c>
      <c r="D153" s="1" t="s">
        <v>28</v>
      </c>
      <c r="E153" s="1" t="s">
        <v>39</v>
      </c>
      <c r="F153" s="1">
        <v>2700000</v>
      </c>
      <c r="G153" s="1">
        <f t="shared" si="4"/>
        <v>2700000</v>
      </c>
      <c r="H153" s="1">
        <v>1</v>
      </c>
    </row>
    <row r="154" spans="1:8" ht="30">
      <c r="A154" s="10"/>
      <c r="B154" s="1">
        <v>50311120</v>
      </c>
      <c r="C154" s="5" t="s">
        <v>255</v>
      </c>
      <c r="D154" s="1" t="s">
        <v>28</v>
      </c>
      <c r="E154" s="1" t="s">
        <v>39</v>
      </c>
      <c r="F154" s="1">
        <v>600000</v>
      </c>
      <c r="G154" s="1">
        <f t="shared" si="4"/>
        <v>600000</v>
      </c>
      <c r="H154" s="1">
        <v>1</v>
      </c>
    </row>
    <row r="155" spans="1:8" ht="30">
      <c r="A155" s="10"/>
      <c r="B155" s="1">
        <v>50311240</v>
      </c>
      <c r="C155" s="5" t="s">
        <v>694</v>
      </c>
      <c r="D155" s="1" t="s">
        <v>28</v>
      </c>
      <c r="E155" s="1" t="s">
        <v>39</v>
      </c>
      <c r="F155" s="1">
        <v>1600000</v>
      </c>
      <c r="G155" s="1">
        <f t="shared" si="4"/>
        <v>1600000</v>
      </c>
      <c r="H155" s="1">
        <v>1</v>
      </c>
    </row>
    <row r="156" spans="1:8" ht="45">
      <c r="A156" s="10"/>
      <c r="B156" s="1">
        <v>50531110</v>
      </c>
      <c r="C156" s="5" t="s">
        <v>1313</v>
      </c>
      <c r="D156" s="1" t="s">
        <v>28</v>
      </c>
      <c r="E156" s="1" t="s">
        <v>39</v>
      </c>
      <c r="F156" s="1">
        <v>343138</v>
      </c>
      <c r="G156" s="1">
        <f t="shared" si="4"/>
        <v>343138</v>
      </c>
      <c r="H156" s="1">
        <v>1</v>
      </c>
    </row>
    <row r="157" spans="1:8" ht="30">
      <c r="A157" s="10"/>
      <c r="B157" s="1">
        <v>50531200</v>
      </c>
      <c r="C157" s="5" t="s">
        <v>1314</v>
      </c>
      <c r="D157" s="1" t="s">
        <v>28</v>
      </c>
      <c r="E157" s="1" t="s">
        <v>39</v>
      </c>
      <c r="F157" s="1">
        <v>500000</v>
      </c>
      <c r="G157" s="1">
        <f t="shared" si="4"/>
        <v>500000</v>
      </c>
      <c r="H157" s="1">
        <v>1</v>
      </c>
    </row>
    <row r="158" spans="1:8" ht="45">
      <c r="A158" s="10"/>
      <c r="B158" s="1">
        <v>71351540</v>
      </c>
      <c r="C158" s="5" t="s">
        <v>1315</v>
      </c>
      <c r="D158" s="1" t="s">
        <v>28</v>
      </c>
      <c r="E158" s="1" t="s">
        <v>39</v>
      </c>
      <c r="F158" s="1">
        <v>6862</v>
      </c>
      <c r="G158" s="1">
        <f t="shared" si="4"/>
        <v>6862</v>
      </c>
      <c r="H158" s="1">
        <v>1</v>
      </c>
    </row>
    <row r="159" spans="1:8" ht="39.75" customHeight="1">
      <c r="A159" s="9" t="s">
        <v>698</v>
      </c>
      <c r="B159" s="9"/>
      <c r="C159" s="9"/>
      <c r="D159" s="9"/>
      <c r="E159" s="9"/>
      <c r="F159" s="9"/>
      <c r="G159" s="6">
        <f>SUM(G160+G185)</f>
        <v>1345585.356</v>
      </c>
      <c r="H159" s="6"/>
    </row>
    <row r="160" spans="1:8" ht="15">
      <c r="A160" s="8" t="s">
        <v>13</v>
      </c>
      <c r="B160" s="8"/>
      <c r="C160" s="8"/>
      <c r="D160" s="8"/>
      <c r="E160" s="8"/>
      <c r="F160" s="8"/>
      <c r="G160" s="3">
        <f>SUM(G161:G184)</f>
        <v>605986</v>
      </c>
      <c r="H160" s="3"/>
    </row>
    <row r="161" spans="1:8" ht="15">
      <c r="A161" s="10">
        <v>426100</v>
      </c>
      <c r="B161" s="1">
        <v>30192111</v>
      </c>
      <c r="C161" s="5" t="s">
        <v>75</v>
      </c>
      <c r="D161" s="1" t="s">
        <v>28</v>
      </c>
      <c r="E161" s="1" t="s">
        <v>16</v>
      </c>
      <c r="F161" s="1">
        <v>120</v>
      </c>
      <c r="G161" s="1">
        <f aca="true" t="shared" si="5" ref="G161:G184">F161*H161</f>
        <v>1800</v>
      </c>
      <c r="H161" s="1">
        <v>15</v>
      </c>
    </row>
    <row r="162" spans="1:8" ht="15">
      <c r="A162" s="10"/>
      <c r="B162" s="1">
        <v>30192114</v>
      </c>
      <c r="C162" s="5" t="s">
        <v>616</v>
      </c>
      <c r="D162" s="1" t="s">
        <v>28</v>
      </c>
      <c r="E162" s="1" t="s">
        <v>16</v>
      </c>
      <c r="F162" s="1">
        <v>175</v>
      </c>
      <c r="G162" s="1">
        <f t="shared" si="5"/>
        <v>3500</v>
      </c>
      <c r="H162" s="1">
        <v>20</v>
      </c>
    </row>
    <row r="163" spans="1:8" ht="15">
      <c r="A163" s="10"/>
      <c r="B163" s="1">
        <v>30192121</v>
      </c>
      <c r="C163" s="5" t="s">
        <v>77</v>
      </c>
      <c r="D163" s="1" t="s">
        <v>28</v>
      </c>
      <c r="E163" s="1" t="s">
        <v>16</v>
      </c>
      <c r="F163" s="1">
        <v>200</v>
      </c>
      <c r="G163" s="1">
        <f t="shared" si="5"/>
        <v>4000</v>
      </c>
      <c r="H163" s="1">
        <v>20</v>
      </c>
    </row>
    <row r="164" spans="1:8" ht="15">
      <c r="A164" s="10"/>
      <c r="B164" s="1">
        <v>30197111</v>
      </c>
      <c r="C164" s="5" t="s">
        <v>88</v>
      </c>
      <c r="D164" s="1" t="s">
        <v>28</v>
      </c>
      <c r="E164" s="1" t="s">
        <v>89</v>
      </c>
      <c r="F164" s="1">
        <v>70</v>
      </c>
      <c r="G164" s="1">
        <f t="shared" si="5"/>
        <v>1400</v>
      </c>
      <c r="H164" s="1">
        <v>20</v>
      </c>
    </row>
    <row r="165" spans="1:8" ht="15">
      <c r="A165" s="10"/>
      <c r="B165" s="1">
        <v>30197230</v>
      </c>
      <c r="C165" s="5" t="s">
        <v>91</v>
      </c>
      <c r="D165" s="1" t="s">
        <v>28</v>
      </c>
      <c r="E165" s="1" t="s">
        <v>16</v>
      </c>
      <c r="F165" s="1">
        <v>200</v>
      </c>
      <c r="G165" s="1">
        <f t="shared" si="5"/>
        <v>6000</v>
      </c>
      <c r="H165" s="1">
        <v>30</v>
      </c>
    </row>
    <row r="166" spans="1:8" ht="15">
      <c r="A166" s="10"/>
      <c r="B166" s="1">
        <v>30197232</v>
      </c>
      <c r="C166" s="5" t="s">
        <v>93</v>
      </c>
      <c r="D166" s="1" t="s">
        <v>28</v>
      </c>
      <c r="E166" s="1" t="s">
        <v>16</v>
      </c>
      <c r="F166" s="1">
        <v>45</v>
      </c>
      <c r="G166" s="1">
        <f t="shared" si="5"/>
        <v>18000</v>
      </c>
      <c r="H166" s="1">
        <v>400</v>
      </c>
    </row>
    <row r="167" spans="1:8" ht="15">
      <c r="A167" s="10"/>
      <c r="B167" s="1">
        <v>30197331</v>
      </c>
      <c r="C167" s="5" t="s">
        <v>98</v>
      </c>
      <c r="D167" s="1" t="s">
        <v>28</v>
      </c>
      <c r="E167" s="1" t="s">
        <v>16</v>
      </c>
      <c r="F167" s="1">
        <v>650</v>
      </c>
      <c r="G167" s="1">
        <f t="shared" si="5"/>
        <v>3900</v>
      </c>
      <c r="H167" s="1">
        <v>6</v>
      </c>
    </row>
    <row r="168" spans="1:8" ht="15">
      <c r="A168" s="10"/>
      <c r="B168" s="1">
        <v>30197630</v>
      </c>
      <c r="C168" s="5" t="s">
        <v>1316</v>
      </c>
      <c r="D168" s="1" t="s">
        <v>28</v>
      </c>
      <c r="E168" s="1" t="s">
        <v>29</v>
      </c>
      <c r="F168" s="1">
        <v>700</v>
      </c>
      <c r="G168" s="1">
        <f t="shared" si="5"/>
        <v>267750</v>
      </c>
      <c r="H168" s="1">
        <v>382.5</v>
      </c>
    </row>
    <row r="169" spans="1:8" ht="15">
      <c r="A169" s="10"/>
      <c r="B169" s="1">
        <v>30199430</v>
      </c>
      <c r="C169" s="5" t="s">
        <v>631</v>
      </c>
      <c r="D169" s="1" t="s">
        <v>28</v>
      </c>
      <c r="E169" s="1" t="s">
        <v>16</v>
      </c>
      <c r="F169" s="1">
        <v>160</v>
      </c>
      <c r="G169" s="1">
        <f t="shared" si="5"/>
        <v>3200</v>
      </c>
      <c r="H169" s="1">
        <v>20</v>
      </c>
    </row>
    <row r="170" spans="1:8" ht="15">
      <c r="A170" s="10">
        <v>426700</v>
      </c>
      <c r="B170" s="1">
        <v>30192230</v>
      </c>
      <c r="C170" s="5" t="s">
        <v>82</v>
      </c>
      <c r="D170" s="1" t="s">
        <v>28</v>
      </c>
      <c r="E170" s="1" t="s">
        <v>16</v>
      </c>
      <c r="F170" s="1">
        <v>500</v>
      </c>
      <c r="G170" s="1">
        <f t="shared" si="5"/>
        <v>5000</v>
      </c>
      <c r="H170" s="1">
        <v>10</v>
      </c>
    </row>
    <row r="171" spans="1:8" ht="15">
      <c r="A171" s="10"/>
      <c r="B171" s="1">
        <v>31531200</v>
      </c>
      <c r="C171" s="5" t="s">
        <v>1317</v>
      </c>
      <c r="D171" s="1" t="s">
        <v>28</v>
      </c>
      <c r="E171" s="1" t="s">
        <v>16</v>
      </c>
      <c r="F171" s="1">
        <v>1800</v>
      </c>
      <c r="G171" s="1">
        <f t="shared" si="5"/>
        <v>144000</v>
      </c>
      <c r="H171" s="1">
        <v>80</v>
      </c>
    </row>
    <row r="172" spans="1:8" ht="15">
      <c r="A172" s="10"/>
      <c r="B172" s="1">
        <v>31531210</v>
      </c>
      <c r="C172" s="5" t="s">
        <v>833</v>
      </c>
      <c r="D172" s="1" t="s">
        <v>28</v>
      </c>
      <c r="E172" s="1" t="s">
        <v>16</v>
      </c>
      <c r="F172" s="1">
        <v>95</v>
      </c>
      <c r="G172" s="1">
        <f t="shared" si="5"/>
        <v>9500</v>
      </c>
      <c r="H172" s="1">
        <v>100</v>
      </c>
    </row>
    <row r="173" spans="1:8" ht="15">
      <c r="A173" s="10"/>
      <c r="B173" s="1">
        <v>31685000</v>
      </c>
      <c r="C173" s="5" t="s">
        <v>157</v>
      </c>
      <c r="D173" s="1" t="s">
        <v>28</v>
      </c>
      <c r="E173" s="1" t="s">
        <v>16</v>
      </c>
      <c r="F173" s="1">
        <v>2500</v>
      </c>
      <c r="G173" s="1">
        <f t="shared" si="5"/>
        <v>7500</v>
      </c>
      <c r="H173" s="1">
        <v>3</v>
      </c>
    </row>
    <row r="174" spans="1:8" ht="15">
      <c r="A174" s="10"/>
      <c r="B174" s="1">
        <v>33761000</v>
      </c>
      <c r="C174" s="5" t="s">
        <v>1168</v>
      </c>
      <c r="D174" s="1" t="s">
        <v>28</v>
      </c>
      <c r="E174" s="1" t="s">
        <v>16</v>
      </c>
      <c r="F174" s="1">
        <v>120</v>
      </c>
      <c r="G174" s="1">
        <f t="shared" si="5"/>
        <v>12000</v>
      </c>
      <c r="H174" s="1">
        <v>100</v>
      </c>
    </row>
    <row r="175" spans="1:8" ht="15">
      <c r="A175" s="10"/>
      <c r="B175" s="1">
        <v>39221130</v>
      </c>
      <c r="C175" s="5" t="s">
        <v>1318</v>
      </c>
      <c r="D175" s="1" t="s">
        <v>28</v>
      </c>
      <c r="E175" s="1" t="s">
        <v>89</v>
      </c>
      <c r="F175" s="1">
        <v>5000</v>
      </c>
      <c r="G175" s="1">
        <f t="shared" si="5"/>
        <v>20000</v>
      </c>
      <c r="H175" s="1">
        <v>4</v>
      </c>
    </row>
    <row r="176" spans="1:8" ht="15">
      <c r="A176" s="10"/>
      <c r="B176" s="1">
        <v>39221140</v>
      </c>
      <c r="C176" s="5" t="s">
        <v>1319</v>
      </c>
      <c r="D176" s="1" t="s">
        <v>28</v>
      </c>
      <c r="E176" s="1" t="s">
        <v>89</v>
      </c>
      <c r="F176" s="1">
        <v>5000</v>
      </c>
      <c r="G176" s="1">
        <f t="shared" si="5"/>
        <v>10000</v>
      </c>
      <c r="H176" s="1">
        <v>2</v>
      </c>
    </row>
    <row r="177" spans="1:8" ht="15">
      <c r="A177" s="10"/>
      <c r="B177" s="1">
        <v>39221260</v>
      </c>
      <c r="C177" s="5" t="s">
        <v>566</v>
      </c>
      <c r="D177" s="1" t="s">
        <v>28</v>
      </c>
      <c r="E177" s="1" t="s">
        <v>16</v>
      </c>
      <c r="F177" s="1">
        <v>2000</v>
      </c>
      <c r="G177" s="1">
        <f t="shared" si="5"/>
        <v>12000</v>
      </c>
      <c r="H177" s="1">
        <v>6</v>
      </c>
    </row>
    <row r="178" spans="1:8" ht="15">
      <c r="A178" s="10"/>
      <c r="B178" s="1">
        <v>39221410</v>
      </c>
      <c r="C178" s="5" t="s">
        <v>837</v>
      </c>
      <c r="D178" s="1" t="s">
        <v>28</v>
      </c>
      <c r="E178" s="1" t="s">
        <v>16</v>
      </c>
      <c r="F178" s="1">
        <v>780</v>
      </c>
      <c r="G178" s="1">
        <f t="shared" si="5"/>
        <v>2340</v>
      </c>
      <c r="H178" s="1">
        <v>3</v>
      </c>
    </row>
    <row r="179" spans="1:8" ht="15">
      <c r="A179" s="10"/>
      <c r="B179" s="1">
        <v>39513200</v>
      </c>
      <c r="C179" s="5" t="s">
        <v>159</v>
      </c>
      <c r="D179" s="1" t="s">
        <v>28</v>
      </c>
      <c r="E179" s="1" t="s">
        <v>89</v>
      </c>
      <c r="F179" s="1">
        <v>200</v>
      </c>
      <c r="G179" s="1">
        <f t="shared" si="5"/>
        <v>20000</v>
      </c>
      <c r="H179" s="1">
        <v>100</v>
      </c>
    </row>
    <row r="180" spans="1:8" ht="15">
      <c r="A180" s="10"/>
      <c r="B180" s="1">
        <v>39711220</v>
      </c>
      <c r="C180" s="5" t="s">
        <v>1320</v>
      </c>
      <c r="D180" s="1" t="s">
        <v>28</v>
      </c>
      <c r="E180" s="1" t="s">
        <v>16</v>
      </c>
      <c r="F180" s="1">
        <v>3500</v>
      </c>
      <c r="G180" s="1">
        <f t="shared" si="5"/>
        <v>7000</v>
      </c>
      <c r="H180" s="1">
        <v>2</v>
      </c>
    </row>
    <row r="181" spans="1:8" ht="15">
      <c r="A181" s="10"/>
      <c r="B181" s="1">
        <v>39711230</v>
      </c>
      <c r="C181" s="5" t="s">
        <v>1321</v>
      </c>
      <c r="D181" s="1" t="s">
        <v>28</v>
      </c>
      <c r="E181" s="1" t="s">
        <v>16</v>
      </c>
      <c r="F181" s="1">
        <v>10000</v>
      </c>
      <c r="G181" s="1">
        <f t="shared" si="5"/>
        <v>20000</v>
      </c>
      <c r="H181" s="1">
        <v>2</v>
      </c>
    </row>
    <row r="182" spans="1:8" ht="15">
      <c r="A182" s="10"/>
      <c r="B182" s="1">
        <v>39831245</v>
      </c>
      <c r="C182" s="5" t="s">
        <v>659</v>
      </c>
      <c r="D182" s="1" t="s">
        <v>28</v>
      </c>
      <c r="E182" s="1" t="s">
        <v>16</v>
      </c>
      <c r="F182" s="1">
        <v>210</v>
      </c>
      <c r="G182" s="1">
        <f t="shared" si="5"/>
        <v>2520</v>
      </c>
      <c r="H182" s="1">
        <v>12</v>
      </c>
    </row>
    <row r="183" spans="1:8" ht="15">
      <c r="A183" s="10"/>
      <c r="B183" s="1">
        <v>39831246</v>
      </c>
      <c r="C183" s="5" t="s">
        <v>1322</v>
      </c>
      <c r="D183" s="1" t="s">
        <v>28</v>
      </c>
      <c r="E183" s="1" t="s">
        <v>16</v>
      </c>
      <c r="F183" s="1">
        <v>1340</v>
      </c>
      <c r="G183" s="1">
        <f t="shared" si="5"/>
        <v>16080</v>
      </c>
      <c r="H183" s="1">
        <v>12</v>
      </c>
    </row>
    <row r="184" spans="1:8" ht="15">
      <c r="A184" s="10"/>
      <c r="B184" s="1">
        <v>39831246</v>
      </c>
      <c r="C184" s="5" t="s">
        <v>1323</v>
      </c>
      <c r="D184" s="1" t="s">
        <v>28</v>
      </c>
      <c r="E184" s="1" t="s">
        <v>16</v>
      </c>
      <c r="F184" s="1">
        <v>354</v>
      </c>
      <c r="G184" s="1">
        <f t="shared" si="5"/>
        <v>8496</v>
      </c>
      <c r="H184" s="1">
        <v>24</v>
      </c>
    </row>
    <row r="185" spans="1:8" ht="15">
      <c r="A185" s="8" t="s">
        <v>217</v>
      </c>
      <c r="B185" s="8"/>
      <c r="C185" s="8"/>
      <c r="D185" s="8"/>
      <c r="E185" s="8"/>
      <c r="F185" s="8"/>
      <c r="G185" s="3">
        <f>SUM(G186:G189)</f>
        <v>739599.3559999999</v>
      </c>
      <c r="H185" s="3"/>
    </row>
    <row r="186" spans="1:8" ht="15">
      <c r="A186" s="10">
        <v>421200</v>
      </c>
      <c r="B186" s="1">
        <v>65311100</v>
      </c>
      <c r="C186" s="5" t="s">
        <v>798</v>
      </c>
      <c r="D186" s="1" t="s">
        <v>38</v>
      </c>
      <c r="E186" s="1" t="s">
        <v>856</v>
      </c>
      <c r="F186" s="1">
        <v>44.98</v>
      </c>
      <c r="G186" s="1">
        <f>F186*H186</f>
        <v>448099.756</v>
      </c>
      <c r="H186" s="1">
        <v>9962.2</v>
      </c>
    </row>
    <row r="187" spans="1:8" ht="15">
      <c r="A187" s="10">
        <v>421300</v>
      </c>
      <c r="B187" s="1">
        <v>65111100</v>
      </c>
      <c r="C187" s="5" t="s">
        <v>799</v>
      </c>
      <c r="D187" s="1" t="s">
        <v>38</v>
      </c>
      <c r="E187" s="1" t="s">
        <v>425</v>
      </c>
      <c r="F187" s="1">
        <v>180</v>
      </c>
      <c r="G187" s="1">
        <f>F187*H187</f>
        <v>21999.6</v>
      </c>
      <c r="H187" s="1">
        <v>122.22</v>
      </c>
    </row>
    <row r="188" spans="1:8" ht="15">
      <c r="A188" s="10">
        <v>421400</v>
      </c>
      <c r="B188" s="1">
        <v>64211110</v>
      </c>
      <c r="C188" s="5" t="s">
        <v>684</v>
      </c>
      <c r="D188" s="1" t="s">
        <v>15</v>
      </c>
      <c r="E188" s="1" t="s">
        <v>39</v>
      </c>
      <c r="F188" s="1">
        <v>120000</v>
      </c>
      <c r="G188" s="1">
        <f>F188*H188</f>
        <v>120000</v>
      </c>
      <c r="H188" s="1">
        <v>1</v>
      </c>
    </row>
    <row r="189" spans="1:8" ht="30">
      <c r="A189" s="10">
        <v>425200</v>
      </c>
      <c r="B189" s="1">
        <v>50311120</v>
      </c>
      <c r="C189" s="5" t="s">
        <v>255</v>
      </c>
      <c r="D189" s="1" t="s">
        <v>28</v>
      </c>
      <c r="E189" s="1" t="s">
        <v>39</v>
      </c>
      <c r="F189" s="1">
        <v>149500</v>
      </c>
      <c r="G189" s="1">
        <f>F189*H189</f>
        <v>149500</v>
      </c>
      <c r="H189" s="1">
        <v>1</v>
      </c>
    </row>
    <row r="190" spans="1:8" ht="39.75" customHeight="1">
      <c r="A190" s="9" t="s">
        <v>260</v>
      </c>
      <c r="B190" s="9"/>
      <c r="C190" s="9"/>
      <c r="D190" s="9"/>
      <c r="E190" s="9"/>
      <c r="F190" s="9"/>
      <c r="G190" s="6">
        <f>SUM(G191)</f>
        <v>3000000</v>
      </c>
      <c r="H190" s="6"/>
    </row>
    <row r="191" spans="1:8" ht="15">
      <c r="A191" s="8" t="s">
        <v>195</v>
      </c>
      <c r="B191" s="8"/>
      <c r="C191" s="8"/>
      <c r="D191" s="8"/>
      <c r="E191" s="8"/>
      <c r="F191" s="8"/>
      <c r="G191" s="3">
        <f>SUM(G192:G192)</f>
        <v>3000000</v>
      </c>
      <c r="H191" s="3"/>
    </row>
    <row r="192" spans="1:8" ht="15">
      <c r="A192" s="10">
        <v>513400</v>
      </c>
      <c r="B192" s="1">
        <v>71241200</v>
      </c>
      <c r="C192" s="5" t="s">
        <v>262</v>
      </c>
      <c r="D192" s="1" t="s">
        <v>28</v>
      </c>
      <c r="E192" s="1" t="s">
        <v>39</v>
      </c>
      <c r="F192" s="1">
        <v>3000000</v>
      </c>
      <c r="G192" s="1">
        <f>F192*H192</f>
        <v>3000000</v>
      </c>
      <c r="H192" s="1">
        <v>1</v>
      </c>
    </row>
    <row r="193" spans="1:8" ht="39.75" customHeight="1">
      <c r="A193" s="9" t="s">
        <v>699</v>
      </c>
      <c r="B193" s="9"/>
      <c r="C193" s="9"/>
      <c r="D193" s="9"/>
      <c r="E193" s="9"/>
      <c r="F193" s="9"/>
      <c r="G193" s="6">
        <f>SUM(G194)</f>
        <v>1000000</v>
      </c>
      <c r="H193" s="6"/>
    </row>
    <row r="194" spans="1:8" ht="15">
      <c r="A194" s="8" t="s">
        <v>217</v>
      </c>
      <c r="B194" s="8"/>
      <c r="C194" s="8"/>
      <c r="D194" s="8"/>
      <c r="E194" s="8"/>
      <c r="F194" s="8"/>
      <c r="G194" s="3">
        <f>SUM(G195:G195)</f>
        <v>1000000</v>
      </c>
      <c r="H194" s="3"/>
    </row>
    <row r="195" spans="1:8" ht="30">
      <c r="A195" s="10">
        <v>423900</v>
      </c>
      <c r="B195" s="1">
        <v>60171100</v>
      </c>
      <c r="C195" s="5" t="s">
        <v>242</v>
      </c>
      <c r="D195" s="1" t="s">
        <v>28</v>
      </c>
      <c r="E195" s="1" t="s">
        <v>871</v>
      </c>
      <c r="F195" s="1">
        <v>500</v>
      </c>
      <c r="G195" s="1">
        <f>F195*H195</f>
        <v>1000000</v>
      </c>
      <c r="H195" s="1">
        <v>2000</v>
      </c>
    </row>
    <row r="196" spans="1:8" ht="39.75" customHeight="1">
      <c r="A196" s="9" t="s">
        <v>306</v>
      </c>
      <c r="B196" s="9"/>
      <c r="C196" s="9"/>
      <c r="D196" s="9"/>
      <c r="E196" s="9"/>
      <c r="F196" s="9"/>
      <c r="G196" s="6">
        <f>SUM(G197+G199)</f>
        <v>82999999.98550001</v>
      </c>
      <c r="H196" s="6"/>
    </row>
    <row r="197" spans="1:8" ht="15">
      <c r="A197" s="8" t="s">
        <v>195</v>
      </c>
      <c r="B197" s="8"/>
      <c r="C197" s="8"/>
      <c r="D197" s="8"/>
      <c r="E197" s="8"/>
      <c r="F197" s="8"/>
      <c r="G197" s="3">
        <f>SUM(G198:G198)</f>
        <v>81372549.98550001</v>
      </c>
      <c r="H197" s="3"/>
    </row>
    <row r="198" spans="1:8" ht="30">
      <c r="A198" s="10">
        <v>425100</v>
      </c>
      <c r="B198" s="1">
        <v>45231187</v>
      </c>
      <c r="C198" s="5" t="s">
        <v>307</v>
      </c>
      <c r="D198" s="1" t="s">
        <v>233</v>
      </c>
      <c r="E198" s="1" t="s">
        <v>222</v>
      </c>
      <c r="F198" s="1">
        <v>3921.568674</v>
      </c>
      <c r="G198" s="1">
        <f>F198*H198</f>
        <v>81372549.98550001</v>
      </c>
      <c r="H198" s="1">
        <v>20750</v>
      </c>
    </row>
    <row r="199" spans="1:8" ht="15">
      <c r="A199" s="8" t="s">
        <v>217</v>
      </c>
      <c r="B199" s="8"/>
      <c r="C199" s="8"/>
      <c r="D199" s="8"/>
      <c r="E199" s="8"/>
      <c r="F199" s="8"/>
      <c r="G199" s="3">
        <f>SUM(G200:G200)</f>
        <v>1627450</v>
      </c>
      <c r="H199" s="3"/>
    </row>
    <row r="200" spans="1:8" ht="30">
      <c r="A200" s="10">
        <v>425100</v>
      </c>
      <c r="B200" s="1">
        <v>71351540</v>
      </c>
      <c r="C200" s="5" t="s">
        <v>1324</v>
      </c>
      <c r="D200" s="1" t="s">
        <v>233</v>
      </c>
      <c r="E200" s="1" t="s">
        <v>39</v>
      </c>
      <c r="F200" s="1">
        <v>1627450</v>
      </c>
      <c r="G200" s="1">
        <f>F200*H200</f>
        <v>1627450</v>
      </c>
      <c r="H200" s="1">
        <v>1</v>
      </c>
    </row>
    <row r="201" spans="1:8" ht="39.75" customHeight="1">
      <c r="A201" s="9" t="s">
        <v>314</v>
      </c>
      <c r="B201" s="9"/>
      <c r="C201" s="9"/>
      <c r="D201" s="9"/>
      <c r="E201" s="9"/>
      <c r="F201" s="9"/>
      <c r="G201" s="6">
        <f>SUM(G202+G204)</f>
        <v>6999999.999249999</v>
      </c>
      <c r="H201" s="6"/>
    </row>
    <row r="202" spans="1:8" ht="15">
      <c r="A202" s="8" t="s">
        <v>195</v>
      </c>
      <c r="B202" s="8"/>
      <c r="C202" s="8"/>
      <c r="D202" s="8"/>
      <c r="E202" s="8"/>
      <c r="F202" s="8"/>
      <c r="G202" s="3">
        <f>SUM(G203:G203)</f>
        <v>6862744.999249999</v>
      </c>
      <c r="H202" s="3"/>
    </row>
    <row r="203" spans="1:8" ht="30">
      <c r="A203" s="10">
        <v>425100</v>
      </c>
      <c r="B203" s="1">
        <v>45231177</v>
      </c>
      <c r="C203" s="5" t="s">
        <v>1325</v>
      </c>
      <c r="D203" s="1" t="s">
        <v>233</v>
      </c>
      <c r="E203" s="1" t="s">
        <v>497</v>
      </c>
      <c r="F203" s="1">
        <v>3921.568571</v>
      </c>
      <c r="G203" s="1">
        <f>F203*H203</f>
        <v>6862744.999249999</v>
      </c>
      <c r="H203" s="1">
        <v>1750</v>
      </c>
    </row>
    <row r="204" spans="1:8" ht="15">
      <c r="A204" s="8" t="s">
        <v>217</v>
      </c>
      <c r="B204" s="8"/>
      <c r="C204" s="8"/>
      <c r="D204" s="8"/>
      <c r="E204" s="8"/>
      <c r="F204" s="8"/>
      <c r="G204" s="3">
        <f>SUM(G205:G205)</f>
        <v>137255</v>
      </c>
      <c r="H204" s="3"/>
    </row>
    <row r="205" spans="1:8" ht="30">
      <c r="A205" s="10">
        <v>425100</v>
      </c>
      <c r="B205" s="1">
        <v>71351540</v>
      </c>
      <c r="C205" s="5" t="s">
        <v>1326</v>
      </c>
      <c r="D205" s="1" t="s">
        <v>233</v>
      </c>
      <c r="E205" s="1" t="s">
        <v>39</v>
      </c>
      <c r="F205" s="1">
        <v>137255</v>
      </c>
      <c r="G205" s="1">
        <f>F205*H205</f>
        <v>137255</v>
      </c>
      <c r="H205" s="1">
        <v>1</v>
      </c>
    </row>
    <row r="206" spans="1:8" ht="39.75" customHeight="1">
      <c r="A206" s="9" t="s">
        <v>344</v>
      </c>
      <c r="B206" s="9"/>
      <c r="C206" s="9"/>
      <c r="D206" s="9"/>
      <c r="E206" s="9"/>
      <c r="F206" s="9"/>
      <c r="G206" s="6">
        <f>SUM(G207+G209)</f>
        <v>11102802</v>
      </c>
      <c r="H206" s="6"/>
    </row>
    <row r="207" spans="1:8" ht="15">
      <c r="A207" s="8" t="s">
        <v>13</v>
      </c>
      <c r="B207" s="8"/>
      <c r="C207" s="8"/>
      <c r="D207" s="8"/>
      <c r="E207" s="8"/>
      <c r="F207" s="8"/>
      <c r="G207" s="3">
        <f>SUM(G208:G208)</f>
        <v>10885100</v>
      </c>
      <c r="H207" s="3"/>
    </row>
    <row r="208" spans="1:8" ht="15">
      <c r="A208" s="10">
        <v>512900</v>
      </c>
      <c r="B208" s="1">
        <v>42418100</v>
      </c>
      <c r="C208" s="5" t="s">
        <v>702</v>
      </c>
      <c r="D208" s="1" t="s">
        <v>28</v>
      </c>
      <c r="E208" s="1" t="s">
        <v>39</v>
      </c>
      <c r="F208" s="1">
        <v>10885100</v>
      </c>
      <c r="G208" s="1">
        <f>F208*H208</f>
        <v>10885100</v>
      </c>
      <c r="H208" s="1">
        <v>1</v>
      </c>
    </row>
    <row r="209" spans="1:8" ht="15">
      <c r="A209" s="8" t="s">
        <v>217</v>
      </c>
      <c r="B209" s="8"/>
      <c r="C209" s="8"/>
      <c r="D209" s="8"/>
      <c r="E209" s="8"/>
      <c r="F209" s="8"/>
      <c r="G209" s="3">
        <f>SUM(G210:G210)</f>
        <v>217702</v>
      </c>
      <c r="H209" s="3"/>
    </row>
    <row r="210" spans="1:8" ht="15">
      <c r="A210" s="10">
        <v>512900</v>
      </c>
      <c r="B210" s="1">
        <v>71351540</v>
      </c>
      <c r="C210" s="5" t="s">
        <v>309</v>
      </c>
      <c r="D210" s="1" t="s">
        <v>28</v>
      </c>
      <c r="E210" s="1" t="s">
        <v>39</v>
      </c>
      <c r="F210" s="1">
        <v>217702</v>
      </c>
      <c r="G210" s="1">
        <f>F210*H210</f>
        <v>217702</v>
      </c>
      <c r="H210" s="1">
        <v>1</v>
      </c>
    </row>
    <row r="211" spans="1:8" ht="39.75" customHeight="1">
      <c r="A211" s="9" t="s">
        <v>379</v>
      </c>
      <c r="B211" s="9"/>
      <c r="C211" s="9"/>
      <c r="D211" s="9"/>
      <c r="E211" s="9"/>
      <c r="F211" s="9"/>
      <c r="G211" s="6">
        <f>SUM(G212)</f>
        <v>550222900</v>
      </c>
      <c r="H211" s="6"/>
    </row>
    <row r="212" spans="1:8" ht="15">
      <c r="A212" s="8" t="s">
        <v>217</v>
      </c>
      <c r="B212" s="8"/>
      <c r="C212" s="8"/>
      <c r="D212" s="8"/>
      <c r="E212" s="8"/>
      <c r="F212" s="8"/>
      <c r="G212" s="3">
        <f>SUM(G213:G213)</f>
        <v>550222900</v>
      </c>
      <c r="H212" s="3"/>
    </row>
    <row r="213" spans="1:8" ht="15">
      <c r="A213" s="10">
        <v>421300</v>
      </c>
      <c r="B213" s="1">
        <v>90911100</v>
      </c>
      <c r="C213" s="5" t="s">
        <v>704</v>
      </c>
      <c r="D213" s="1" t="s">
        <v>233</v>
      </c>
      <c r="E213" s="1" t="s">
        <v>39</v>
      </c>
      <c r="F213" s="1">
        <v>550222900</v>
      </c>
      <c r="G213" s="1">
        <f>F213*H213</f>
        <v>550222900</v>
      </c>
      <c r="H213" s="1">
        <v>1</v>
      </c>
    </row>
    <row r="214" spans="1:8" ht="39.75" customHeight="1">
      <c r="A214" s="9" t="s">
        <v>397</v>
      </c>
      <c r="B214" s="9"/>
      <c r="C214" s="9"/>
      <c r="D214" s="9"/>
      <c r="E214" s="9"/>
      <c r="F214" s="9"/>
      <c r="G214" s="6">
        <f>SUM(G215)</f>
        <v>112500000</v>
      </c>
      <c r="H214" s="6"/>
    </row>
    <row r="215" spans="1:8" ht="15">
      <c r="A215" s="8" t="s">
        <v>195</v>
      </c>
      <c r="B215" s="8"/>
      <c r="C215" s="8"/>
      <c r="D215" s="8"/>
      <c r="E215" s="8"/>
      <c r="F215" s="8"/>
      <c r="G215" s="3">
        <f>SUM(G216:G216)</f>
        <v>112500000</v>
      </c>
      <c r="H215" s="3"/>
    </row>
    <row r="216" spans="1:8" ht="15">
      <c r="A216" s="10">
        <v>421300</v>
      </c>
      <c r="B216" s="1">
        <v>77311600</v>
      </c>
      <c r="C216" s="5" t="s">
        <v>705</v>
      </c>
      <c r="D216" s="1" t="s">
        <v>233</v>
      </c>
      <c r="E216" s="1" t="s">
        <v>39</v>
      </c>
      <c r="F216" s="1">
        <v>112500000</v>
      </c>
      <c r="G216" s="1">
        <f>F216*H216</f>
        <v>112500000</v>
      </c>
      <c r="H216" s="1">
        <v>1</v>
      </c>
    </row>
    <row r="217" spans="1:8" ht="39.75" customHeight="1">
      <c r="A217" s="9" t="s">
        <v>707</v>
      </c>
      <c r="B217" s="9"/>
      <c r="C217" s="9"/>
      <c r="D217" s="9"/>
      <c r="E217" s="9"/>
      <c r="F217" s="9"/>
      <c r="G217" s="6">
        <f>SUM(G218+G220)</f>
        <v>26999999.996000003</v>
      </c>
      <c r="H217" s="6"/>
    </row>
    <row r="218" spans="1:8" ht="15">
      <c r="A218" s="8" t="s">
        <v>195</v>
      </c>
      <c r="B218" s="8"/>
      <c r="C218" s="8"/>
      <c r="D218" s="8"/>
      <c r="E218" s="8"/>
      <c r="F218" s="8"/>
      <c r="G218" s="3">
        <f>SUM(G219:G219)</f>
        <v>26470587.996000003</v>
      </c>
      <c r="H218" s="3"/>
    </row>
    <row r="219" spans="1:8" ht="30">
      <c r="A219" s="10">
        <v>425100</v>
      </c>
      <c r="B219" s="1">
        <v>45261124</v>
      </c>
      <c r="C219" s="5" t="s">
        <v>1327</v>
      </c>
      <c r="D219" s="1" t="s">
        <v>233</v>
      </c>
      <c r="E219" s="1" t="s">
        <v>222</v>
      </c>
      <c r="F219" s="1">
        <v>2450.98037</v>
      </c>
      <c r="G219" s="1">
        <f>F219*H219</f>
        <v>26470587.996000003</v>
      </c>
      <c r="H219" s="1">
        <v>10800</v>
      </c>
    </row>
    <row r="220" spans="1:8" ht="15">
      <c r="A220" s="8" t="s">
        <v>217</v>
      </c>
      <c r="B220" s="8"/>
      <c r="C220" s="8"/>
      <c r="D220" s="8"/>
      <c r="E220" s="8"/>
      <c r="F220" s="8"/>
      <c r="G220" s="3">
        <f>SUM(G221:G221)</f>
        <v>529412</v>
      </c>
      <c r="H220" s="3"/>
    </row>
    <row r="221" spans="1:8" ht="30">
      <c r="A221" s="10">
        <v>425100</v>
      </c>
      <c r="B221" s="1">
        <v>71351540</v>
      </c>
      <c r="C221" s="5" t="s">
        <v>1328</v>
      </c>
      <c r="D221" s="1" t="s">
        <v>233</v>
      </c>
      <c r="E221" s="1" t="s">
        <v>39</v>
      </c>
      <c r="F221" s="1">
        <v>529412</v>
      </c>
      <c r="G221" s="1">
        <f>F221*H221</f>
        <v>529412</v>
      </c>
      <c r="H221" s="1">
        <v>1</v>
      </c>
    </row>
    <row r="222" spans="1:8" ht="39.75" customHeight="1">
      <c r="A222" s="9" t="s">
        <v>710</v>
      </c>
      <c r="B222" s="9"/>
      <c r="C222" s="9"/>
      <c r="D222" s="9"/>
      <c r="E222" s="9"/>
      <c r="F222" s="9"/>
      <c r="G222" s="6">
        <f>SUM(G223+G225+G227)</f>
        <v>20809368</v>
      </c>
      <c r="H222" s="6"/>
    </row>
    <row r="223" spans="1:8" ht="15">
      <c r="A223" s="8" t="s">
        <v>13</v>
      </c>
      <c r="B223" s="8"/>
      <c r="C223" s="8"/>
      <c r="D223" s="8"/>
      <c r="E223" s="8"/>
      <c r="F223" s="8"/>
      <c r="G223" s="3">
        <f>SUM(G224:G224)</f>
        <v>3996000</v>
      </c>
      <c r="H223" s="3"/>
    </row>
    <row r="224" spans="1:8" ht="15">
      <c r="A224" s="10">
        <v>426900</v>
      </c>
      <c r="B224" s="1">
        <v>44118300</v>
      </c>
      <c r="C224" s="5" t="s">
        <v>1329</v>
      </c>
      <c r="D224" s="1" t="s">
        <v>28</v>
      </c>
      <c r="E224" s="1" t="s">
        <v>222</v>
      </c>
      <c r="F224" s="1">
        <v>2700</v>
      </c>
      <c r="G224" s="1">
        <f>F224*H224</f>
        <v>3996000</v>
      </c>
      <c r="H224" s="1">
        <v>1480</v>
      </c>
    </row>
    <row r="225" spans="1:8" ht="15">
      <c r="A225" s="8" t="s">
        <v>195</v>
      </c>
      <c r="B225" s="8"/>
      <c r="C225" s="8"/>
      <c r="D225" s="8"/>
      <c r="E225" s="8"/>
      <c r="F225" s="8"/>
      <c r="G225" s="3">
        <f>SUM(G226:G226)</f>
        <v>16396020</v>
      </c>
      <c r="H225" s="3"/>
    </row>
    <row r="226" spans="1:8" ht="15">
      <c r="A226" s="10">
        <v>511300</v>
      </c>
      <c r="B226" s="1">
        <v>45261124</v>
      </c>
      <c r="C226" s="5" t="s">
        <v>708</v>
      </c>
      <c r="D226" s="1" t="s">
        <v>28</v>
      </c>
      <c r="E226" s="1" t="s">
        <v>39</v>
      </c>
      <c r="F226" s="1">
        <v>16396020</v>
      </c>
      <c r="G226" s="1">
        <f>F226*H226</f>
        <v>16396020</v>
      </c>
      <c r="H226" s="1">
        <v>1</v>
      </c>
    </row>
    <row r="227" spans="1:8" ht="15">
      <c r="A227" s="8" t="s">
        <v>217</v>
      </c>
      <c r="B227" s="8"/>
      <c r="C227" s="8"/>
      <c r="D227" s="8"/>
      <c r="E227" s="8"/>
      <c r="F227" s="8"/>
      <c r="G227" s="3">
        <f>SUM(G228:G229)</f>
        <v>417348</v>
      </c>
      <c r="H227" s="3"/>
    </row>
    <row r="228" spans="1:8" ht="15">
      <c r="A228" s="10">
        <v>511300</v>
      </c>
      <c r="B228" s="1">
        <v>98111140</v>
      </c>
      <c r="C228" s="5" t="s">
        <v>320</v>
      </c>
      <c r="D228" s="1" t="s">
        <v>38</v>
      </c>
      <c r="E228" s="1" t="s">
        <v>39</v>
      </c>
      <c r="F228" s="1">
        <v>96312</v>
      </c>
      <c r="G228" s="1">
        <f>F228*H228</f>
        <v>96312</v>
      </c>
      <c r="H228" s="1">
        <v>1</v>
      </c>
    </row>
    <row r="229" spans="1:8" ht="15">
      <c r="A229" s="10"/>
      <c r="B229" s="1">
        <v>71351540</v>
      </c>
      <c r="C229" s="5" t="s">
        <v>309</v>
      </c>
      <c r="D229" s="1" t="s">
        <v>28</v>
      </c>
      <c r="E229" s="1" t="s">
        <v>39</v>
      </c>
      <c r="F229" s="1">
        <v>321036</v>
      </c>
      <c r="G229" s="1">
        <f>F229*H229</f>
        <v>321036</v>
      </c>
      <c r="H229" s="1">
        <v>1</v>
      </c>
    </row>
    <row r="230" spans="1:8" ht="39.75" customHeight="1">
      <c r="A230" s="9" t="s">
        <v>712</v>
      </c>
      <c r="B230" s="9"/>
      <c r="C230" s="9"/>
      <c r="D230" s="9"/>
      <c r="E230" s="9"/>
      <c r="F230" s="9"/>
      <c r="G230" s="6">
        <f>SUM(G231+G235+G250)</f>
        <v>86677549</v>
      </c>
      <c r="H230" s="6"/>
    </row>
    <row r="231" spans="1:8" ht="15">
      <c r="A231" s="8" t="s">
        <v>13</v>
      </c>
      <c r="B231" s="8"/>
      <c r="C231" s="8"/>
      <c r="D231" s="8"/>
      <c r="E231" s="8"/>
      <c r="F231" s="8"/>
      <c r="G231" s="3">
        <f>SUM(G232:G234)</f>
        <v>9399909</v>
      </c>
      <c r="H231" s="3"/>
    </row>
    <row r="232" spans="1:8" ht="15">
      <c r="A232" s="10">
        <v>512900</v>
      </c>
      <c r="B232" s="1">
        <v>37531190</v>
      </c>
      <c r="C232" s="5" t="s">
        <v>1330</v>
      </c>
      <c r="D232" s="1" t="s">
        <v>28</v>
      </c>
      <c r="E232" s="1" t="s">
        <v>16</v>
      </c>
      <c r="F232" s="1">
        <v>147000</v>
      </c>
      <c r="G232" s="1">
        <f>F232*H232</f>
        <v>1176000</v>
      </c>
      <c r="H232" s="1">
        <v>8</v>
      </c>
    </row>
    <row r="233" spans="1:8" ht="15">
      <c r="A233" s="10"/>
      <c r="B233" s="1">
        <v>39111320</v>
      </c>
      <c r="C233" s="5" t="s">
        <v>331</v>
      </c>
      <c r="D233" s="1" t="s">
        <v>28</v>
      </c>
      <c r="E233" s="1" t="s">
        <v>16</v>
      </c>
      <c r="F233" s="1">
        <v>75907</v>
      </c>
      <c r="G233" s="1">
        <f>F233*H233</f>
        <v>6603909</v>
      </c>
      <c r="H233" s="1">
        <v>87</v>
      </c>
    </row>
    <row r="234" spans="1:8" ht="15">
      <c r="A234" s="10"/>
      <c r="B234" s="1">
        <v>44211100</v>
      </c>
      <c r="C234" s="5" t="s">
        <v>1331</v>
      </c>
      <c r="D234" s="1" t="s">
        <v>28</v>
      </c>
      <c r="E234" s="1" t="s">
        <v>16</v>
      </c>
      <c r="F234" s="1">
        <v>270000</v>
      </c>
      <c r="G234" s="1">
        <f>F234*H234</f>
        <v>1620000</v>
      </c>
      <c r="H234" s="1">
        <v>6</v>
      </c>
    </row>
    <row r="235" spans="1:8" ht="15">
      <c r="A235" s="8" t="s">
        <v>195</v>
      </c>
      <c r="B235" s="8"/>
      <c r="C235" s="8"/>
      <c r="D235" s="8"/>
      <c r="E235" s="8"/>
      <c r="F235" s="8"/>
      <c r="G235" s="3">
        <f>SUM(G236:G249)</f>
        <v>75421470</v>
      </c>
      <c r="H235" s="3"/>
    </row>
    <row r="236" spans="1:8" ht="45">
      <c r="A236" s="10">
        <v>511200</v>
      </c>
      <c r="B236" s="1">
        <v>45611300</v>
      </c>
      <c r="C236" s="5" t="s">
        <v>1332</v>
      </c>
      <c r="D236" s="1" t="s">
        <v>233</v>
      </c>
      <c r="E236" s="1" t="s">
        <v>39</v>
      </c>
      <c r="F236" s="1">
        <v>7359430</v>
      </c>
      <c r="G236" s="1">
        <f aca="true" t="shared" si="6" ref="G236:G249">F236*H236</f>
        <v>7359430</v>
      </c>
      <c r="H236" s="1">
        <v>1</v>
      </c>
    </row>
    <row r="237" spans="1:8" ht="45">
      <c r="A237" s="10"/>
      <c r="B237" s="1">
        <v>45611300</v>
      </c>
      <c r="C237" s="5" t="s">
        <v>1333</v>
      </c>
      <c r="D237" s="1" t="s">
        <v>233</v>
      </c>
      <c r="E237" s="1" t="s">
        <v>39</v>
      </c>
      <c r="F237" s="1">
        <v>7226620</v>
      </c>
      <c r="G237" s="1">
        <f t="shared" si="6"/>
        <v>7226620</v>
      </c>
      <c r="H237" s="1">
        <v>1</v>
      </c>
    </row>
    <row r="238" spans="1:8" ht="45">
      <c r="A238" s="10">
        <v>511300</v>
      </c>
      <c r="B238" s="1">
        <v>45611300</v>
      </c>
      <c r="C238" s="5" t="s">
        <v>1334</v>
      </c>
      <c r="D238" s="1" t="s">
        <v>233</v>
      </c>
      <c r="E238" s="1" t="s">
        <v>39</v>
      </c>
      <c r="F238" s="1">
        <v>1427200</v>
      </c>
      <c r="G238" s="1">
        <f t="shared" si="6"/>
        <v>1427200</v>
      </c>
      <c r="H238" s="1">
        <v>1</v>
      </c>
    </row>
    <row r="239" spans="1:8" ht="45">
      <c r="A239" s="10"/>
      <c r="B239" s="1">
        <v>45611300</v>
      </c>
      <c r="C239" s="5" t="s">
        <v>1335</v>
      </c>
      <c r="D239" s="1" t="s">
        <v>233</v>
      </c>
      <c r="E239" s="1" t="s">
        <v>39</v>
      </c>
      <c r="F239" s="1">
        <v>1227970</v>
      </c>
      <c r="G239" s="1">
        <f t="shared" si="6"/>
        <v>1227970</v>
      </c>
      <c r="H239" s="1">
        <v>1</v>
      </c>
    </row>
    <row r="240" spans="1:8" ht="45">
      <c r="A240" s="10"/>
      <c r="B240" s="1">
        <v>45611300</v>
      </c>
      <c r="C240" s="5" t="s">
        <v>1336</v>
      </c>
      <c r="D240" s="1" t="s">
        <v>233</v>
      </c>
      <c r="E240" s="1" t="s">
        <v>39</v>
      </c>
      <c r="F240" s="1">
        <v>1867780</v>
      </c>
      <c r="G240" s="1">
        <f t="shared" si="6"/>
        <v>1867780</v>
      </c>
      <c r="H240" s="1">
        <v>1</v>
      </c>
    </row>
    <row r="241" spans="1:8" ht="45">
      <c r="A241" s="10"/>
      <c r="B241" s="1">
        <v>45611300</v>
      </c>
      <c r="C241" s="5" t="s">
        <v>1337</v>
      </c>
      <c r="D241" s="1" t="s">
        <v>233</v>
      </c>
      <c r="E241" s="1" t="s">
        <v>39</v>
      </c>
      <c r="F241" s="1">
        <v>1925660</v>
      </c>
      <c r="G241" s="1">
        <f t="shared" si="6"/>
        <v>1925660</v>
      </c>
      <c r="H241" s="1">
        <v>1</v>
      </c>
    </row>
    <row r="242" spans="1:8" ht="30">
      <c r="A242" s="10"/>
      <c r="B242" s="1">
        <v>45611300</v>
      </c>
      <c r="C242" s="5" t="s">
        <v>1338</v>
      </c>
      <c r="D242" s="1" t="s">
        <v>233</v>
      </c>
      <c r="E242" s="1" t="s">
        <v>39</v>
      </c>
      <c r="F242" s="1">
        <v>1379300</v>
      </c>
      <c r="G242" s="1">
        <f t="shared" si="6"/>
        <v>1379300</v>
      </c>
      <c r="H242" s="1">
        <v>1</v>
      </c>
    </row>
    <row r="243" spans="1:8" ht="45">
      <c r="A243" s="10"/>
      <c r="B243" s="1">
        <v>45611300</v>
      </c>
      <c r="C243" s="5" t="s">
        <v>1339</v>
      </c>
      <c r="D243" s="1" t="s">
        <v>233</v>
      </c>
      <c r="E243" s="1" t="s">
        <v>39</v>
      </c>
      <c r="F243" s="1">
        <v>1229250</v>
      </c>
      <c r="G243" s="1">
        <f t="shared" si="6"/>
        <v>1229250</v>
      </c>
      <c r="H243" s="1">
        <v>1</v>
      </c>
    </row>
    <row r="244" spans="1:8" ht="45">
      <c r="A244" s="10"/>
      <c r="B244" s="1">
        <v>45611300</v>
      </c>
      <c r="C244" s="5" t="s">
        <v>1340</v>
      </c>
      <c r="D244" s="1" t="s">
        <v>233</v>
      </c>
      <c r="E244" s="1" t="s">
        <v>39</v>
      </c>
      <c r="F244" s="1">
        <v>5796410</v>
      </c>
      <c r="G244" s="1">
        <f t="shared" si="6"/>
        <v>5796410</v>
      </c>
      <c r="H244" s="1">
        <v>1</v>
      </c>
    </row>
    <row r="245" spans="1:8" ht="45">
      <c r="A245" s="10"/>
      <c r="B245" s="1">
        <v>45611300</v>
      </c>
      <c r="C245" s="5" t="s">
        <v>1341</v>
      </c>
      <c r="D245" s="1" t="s">
        <v>233</v>
      </c>
      <c r="E245" s="1" t="s">
        <v>39</v>
      </c>
      <c r="F245" s="1">
        <v>1650830</v>
      </c>
      <c r="G245" s="1">
        <f t="shared" si="6"/>
        <v>1650830</v>
      </c>
      <c r="H245" s="1">
        <v>1</v>
      </c>
    </row>
    <row r="246" spans="1:8" ht="45">
      <c r="A246" s="10"/>
      <c r="B246" s="1">
        <v>45611300</v>
      </c>
      <c r="C246" s="5" t="s">
        <v>1342</v>
      </c>
      <c r="D246" s="1" t="s">
        <v>233</v>
      </c>
      <c r="E246" s="1" t="s">
        <v>39</v>
      </c>
      <c r="F246" s="1">
        <v>407410</v>
      </c>
      <c r="G246" s="1">
        <f t="shared" si="6"/>
        <v>407410</v>
      </c>
      <c r="H246" s="1">
        <v>1</v>
      </c>
    </row>
    <row r="247" spans="1:8" ht="45">
      <c r="A247" s="10"/>
      <c r="B247" s="1">
        <v>45611300</v>
      </c>
      <c r="C247" s="5" t="s">
        <v>1343</v>
      </c>
      <c r="D247" s="1" t="s">
        <v>233</v>
      </c>
      <c r="E247" s="1" t="s">
        <v>39</v>
      </c>
      <c r="F247" s="1">
        <v>14224280</v>
      </c>
      <c r="G247" s="1">
        <f t="shared" si="6"/>
        <v>14224280</v>
      </c>
      <c r="H247" s="1">
        <v>1</v>
      </c>
    </row>
    <row r="248" spans="1:8" ht="30">
      <c r="A248" s="10"/>
      <c r="B248" s="1">
        <v>45611300</v>
      </c>
      <c r="C248" s="5" t="s">
        <v>1344</v>
      </c>
      <c r="D248" s="1" t="s">
        <v>233</v>
      </c>
      <c r="E248" s="1" t="s">
        <v>39</v>
      </c>
      <c r="F248" s="1">
        <v>12051750</v>
      </c>
      <c r="G248" s="1">
        <f t="shared" si="6"/>
        <v>12051750</v>
      </c>
      <c r="H248" s="1">
        <v>1</v>
      </c>
    </row>
    <row r="249" spans="1:8" ht="45">
      <c r="A249" s="10"/>
      <c r="B249" s="1">
        <v>45611300</v>
      </c>
      <c r="C249" s="5" t="s">
        <v>1345</v>
      </c>
      <c r="D249" s="1" t="s">
        <v>233</v>
      </c>
      <c r="E249" s="1" t="s">
        <v>39</v>
      </c>
      <c r="F249" s="1">
        <v>17647580</v>
      </c>
      <c r="G249" s="1">
        <f t="shared" si="6"/>
        <v>17647580</v>
      </c>
      <c r="H249" s="1">
        <v>1</v>
      </c>
    </row>
    <row r="250" spans="1:8" ht="15">
      <c r="A250" s="8" t="s">
        <v>217</v>
      </c>
      <c r="B250" s="8"/>
      <c r="C250" s="8"/>
      <c r="D250" s="8"/>
      <c r="E250" s="8"/>
      <c r="F250" s="8"/>
      <c r="G250" s="3">
        <f>SUM(G251:G278)</f>
        <v>1856170</v>
      </c>
      <c r="H250" s="3"/>
    </row>
    <row r="251" spans="1:8" ht="45">
      <c r="A251" s="10">
        <v>511200</v>
      </c>
      <c r="B251" s="1">
        <v>71351540</v>
      </c>
      <c r="C251" s="5" t="s">
        <v>1346</v>
      </c>
      <c r="D251" s="1" t="s">
        <v>233</v>
      </c>
      <c r="E251" s="1" t="s">
        <v>39</v>
      </c>
      <c r="F251" s="1">
        <v>133370</v>
      </c>
      <c r="G251" s="1">
        <f aca="true" t="shared" si="7" ref="G251:G278">F251*H251</f>
        <v>133370</v>
      </c>
      <c r="H251" s="1">
        <v>1</v>
      </c>
    </row>
    <row r="252" spans="1:8" ht="45">
      <c r="A252" s="10"/>
      <c r="B252" s="1">
        <v>71351540</v>
      </c>
      <c r="C252" s="5" t="s">
        <v>1347</v>
      </c>
      <c r="D252" s="1" t="s">
        <v>233</v>
      </c>
      <c r="E252" s="1" t="s">
        <v>39</v>
      </c>
      <c r="F252" s="1">
        <v>116590</v>
      </c>
      <c r="G252" s="1">
        <f t="shared" si="7"/>
        <v>116590</v>
      </c>
      <c r="H252" s="1">
        <v>1</v>
      </c>
    </row>
    <row r="253" spans="1:8" ht="45">
      <c r="A253" s="10"/>
      <c r="B253" s="1">
        <v>98111140</v>
      </c>
      <c r="C253" s="5" t="s">
        <v>1348</v>
      </c>
      <c r="D253" s="1" t="s">
        <v>38</v>
      </c>
      <c r="E253" s="1" t="s">
        <v>39</v>
      </c>
      <c r="F253" s="1">
        <v>34480</v>
      </c>
      <c r="G253" s="1">
        <f t="shared" si="7"/>
        <v>34480</v>
      </c>
      <c r="H253" s="1">
        <v>1</v>
      </c>
    </row>
    <row r="254" spans="1:8" ht="45">
      <c r="A254" s="10"/>
      <c r="B254" s="1">
        <v>98111140</v>
      </c>
      <c r="C254" s="5" t="s">
        <v>1349</v>
      </c>
      <c r="D254" s="1" t="s">
        <v>38</v>
      </c>
      <c r="E254" s="1" t="s">
        <v>39</v>
      </c>
      <c r="F254" s="1">
        <v>40010</v>
      </c>
      <c r="G254" s="1">
        <f t="shared" si="7"/>
        <v>40010</v>
      </c>
      <c r="H254" s="1">
        <v>1</v>
      </c>
    </row>
    <row r="255" spans="1:8" ht="45">
      <c r="A255" s="10">
        <v>511300</v>
      </c>
      <c r="B255" s="1">
        <v>71351540</v>
      </c>
      <c r="C255" s="5" t="s">
        <v>1350</v>
      </c>
      <c r="D255" s="1" t="s">
        <v>233</v>
      </c>
      <c r="E255" s="1" t="s">
        <v>39</v>
      </c>
      <c r="F255" s="1">
        <v>29940</v>
      </c>
      <c r="G255" s="1">
        <f t="shared" si="7"/>
        <v>29940</v>
      </c>
      <c r="H255" s="1">
        <v>1</v>
      </c>
    </row>
    <row r="256" spans="1:8" ht="45">
      <c r="A256" s="10"/>
      <c r="B256" s="1">
        <v>71351540</v>
      </c>
      <c r="C256" s="5" t="s">
        <v>1351</v>
      </c>
      <c r="D256" s="1" t="s">
        <v>233</v>
      </c>
      <c r="E256" s="1" t="s">
        <v>39</v>
      </c>
      <c r="F256" s="1">
        <v>24560</v>
      </c>
      <c r="G256" s="1">
        <f t="shared" si="7"/>
        <v>24560</v>
      </c>
      <c r="H256" s="1">
        <v>1</v>
      </c>
    </row>
    <row r="257" spans="1:8" ht="45">
      <c r="A257" s="10"/>
      <c r="B257" s="1">
        <v>71351540</v>
      </c>
      <c r="C257" s="5" t="s">
        <v>1352</v>
      </c>
      <c r="D257" s="1" t="s">
        <v>233</v>
      </c>
      <c r="E257" s="1" t="s">
        <v>39</v>
      </c>
      <c r="F257" s="1">
        <v>37360</v>
      </c>
      <c r="G257" s="1">
        <f t="shared" si="7"/>
        <v>37360</v>
      </c>
      <c r="H257" s="1">
        <v>1</v>
      </c>
    </row>
    <row r="258" spans="1:8" ht="45">
      <c r="A258" s="10"/>
      <c r="B258" s="1">
        <v>71351540</v>
      </c>
      <c r="C258" s="5" t="s">
        <v>1353</v>
      </c>
      <c r="D258" s="1" t="s">
        <v>233</v>
      </c>
      <c r="E258" s="1" t="s">
        <v>39</v>
      </c>
      <c r="F258" s="1">
        <v>38510</v>
      </c>
      <c r="G258" s="1">
        <f t="shared" si="7"/>
        <v>38510</v>
      </c>
      <c r="H258" s="1">
        <v>1</v>
      </c>
    </row>
    <row r="259" spans="1:8" ht="45">
      <c r="A259" s="10"/>
      <c r="B259" s="1">
        <v>71351540</v>
      </c>
      <c r="C259" s="5" t="s">
        <v>1354</v>
      </c>
      <c r="D259" s="1" t="s">
        <v>233</v>
      </c>
      <c r="E259" s="1" t="s">
        <v>39</v>
      </c>
      <c r="F259" s="1">
        <v>27590</v>
      </c>
      <c r="G259" s="1">
        <f t="shared" si="7"/>
        <v>27590</v>
      </c>
      <c r="H259" s="1">
        <v>1</v>
      </c>
    </row>
    <row r="260" spans="1:8" ht="45">
      <c r="A260" s="10"/>
      <c r="B260" s="1">
        <v>71351540</v>
      </c>
      <c r="C260" s="5" t="s">
        <v>1355</v>
      </c>
      <c r="D260" s="1" t="s">
        <v>233</v>
      </c>
      <c r="E260" s="1" t="s">
        <v>39</v>
      </c>
      <c r="F260" s="1">
        <v>24590</v>
      </c>
      <c r="G260" s="1">
        <f t="shared" si="7"/>
        <v>24590</v>
      </c>
      <c r="H260" s="1">
        <v>1</v>
      </c>
    </row>
    <row r="261" spans="1:8" ht="45">
      <c r="A261" s="10"/>
      <c r="B261" s="1">
        <v>71351540</v>
      </c>
      <c r="C261" s="5" t="s">
        <v>1356</v>
      </c>
      <c r="D261" s="1" t="s">
        <v>233</v>
      </c>
      <c r="E261" s="1" t="s">
        <v>39</v>
      </c>
      <c r="F261" s="1">
        <v>115930</v>
      </c>
      <c r="G261" s="1">
        <f t="shared" si="7"/>
        <v>115930</v>
      </c>
      <c r="H261" s="1">
        <v>1</v>
      </c>
    </row>
    <row r="262" spans="1:8" ht="45">
      <c r="A262" s="10"/>
      <c r="B262" s="1">
        <v>71351540</v>
      </c>
      <c r="C262" s="5" t="s">
        <v>1357</v>
      </c>
      <c r="D262" s="1" t="s">
        <v>233</v>
      </c>
      <c r="E262" s="1" t="s">
        <v>39</v>
      </c>
      <c r="F262" s="1">
        <v>33010</v>
      </c>
      <c r="G262" s="1">
        <f t="shared" si="7"/>
        <v>33010</v>
      </c>
      <c r="H262" s="1">
        <v>1</v>
      </c>
    </row>
    <row r="263" spans="1:8" ht="45">
      <c r="A263" s="10"/>
      <c r="B263" s="1">
        <v>71351540</v>
      </c>
      <c r="C263" s="5" t="s">
        <v>1358</v>
      </c>
      <c r="D263" s="1" t="s">
        <v>233</v>
      </c>
      <c r="E263" s="1" t="s">
        <v>39</v>
      </c>
      <c r="F263" s="1">
        <v>8150</v>
      </c>
      <c r="G263" s="1">
        <f t="shared" si="7"/>
        <v>8150</v>
      </c>
      <c r="H263" s="1">
        <v>1</v>
      </c>
    </row>
    <row r="264" spans="1:8" ht="45">
      <c r="A264" s="10"/>
      <c r="B264" s="1">
        <v>71351540</v>
      </c>
      <c r="C264" s="5" t="s">
        <v>1359</v>
      </c>
      <c r="D264" s="1" t="s">
        <v>233</v>
      </c>
      <c r="E264" s="1" t="s">
        <v>39</v>
      </c>
      <c r="F264" s="1">
        <v>278440</v>
      </c>
      <c r="G264" s="1">
        <f t="shared" si="7"/>
        <v>278440</v>
      </c>
      <c r="H264" s="1">
        <v>1</v>
      </c>
    </row>
    <row r="265" spans="1:8" ht="30">
      <c r="A265" s="10"/>
      <c r="B265" s="1">
        <v>71351540</v>
      </c>
      <c r="C265" s="5" t="s">
        <v>1360</v>
      </c>
      <c r="D265" s="1" t="s">
        <v>233</v>
      </c>
      <c r="E265" s="1" t="s">
        <v>39</v>
      </c>
      <c r="F265" s="1">
        <v>234120</v>
      </c>
      <c r="G265" s="1">
        <f t="shared" si="7"/>
        <v>234120</v>
      </c>
      <c r="H265" s="1">
        <v>1</v>
      </c>
    </row>
    <row r="266" spans="1:8" ht="45">
      <c r="A266" s="10"/>
      <c r="B266" s="1">
        <v>71351540</v>
      </c>
      <c r="C266" s="5" t="s">
        <v>1361</v>
      </c>
      <c r="D266" s="1" t="s">
        <v>233</v>
      </c>
      <c r="E266" s="1" t="s">
        <v>39</v>
      </c>
      <c r="F266" s="1">
        <v>326030</v>
      </c>
      <c r="G266" s="1">
        <f t="shared" si="7"/>
        <v>326030</v>
      </c>
      <c r="H266" s="1">
        <v>1</v>
      </c>
    </row>
    <row r="267" spans="1:8" ht="45">
      <c r="A267" s="10"/>
      <c r="B267" s="1">
        <v>98111140</v>
      </c>
      <c r="C267" s="5" t="s">
        <v>1362</v>
      </c>
      <c r="D267" s="1" t="s">
        <v>38</v>
      </c>
      <c r="E267" s="1" t="s">
        <v>39</v>
      </c>
      <c r="F267" s="1">
        <v>8990</v>
      </c>
      <c r="G267" s="1">
        <f t="shared" si="7"/>
        <v>8990</v>
      </c>
      <c r="H267" s="1">
        <v>1</v>
      </c>
    </row>
    <row r="268" spans="1:8" ht="45">
      <c r="A268" s="10"/>
      <c r="B268" s="1">
        <v>98111140</v>
      </c>
      <c r="C268" s="5" t="s">
        <v>1363</v>
      </c>
      <c r="D268" s="1" t="s">
        <v>38</v>
      </c>
      <c r="E268" s="1" t="s">
        <v>39</v>
      </c>
      <c r="F268" s="1">
        <v>7370</v>
      </c>
      <c r="G268" s="1">
        <f t="shared" si="7"/>
        <v>7370</v>
      </c>
      <c r="H268" s="1">
        <v>1</v>
      </c>
    </row>
    <row r="269" spans="1:8" ht="45">
      <c r="A269" s="10"/>
      <c r="B269" s="1">
        <v>98111140</v>
      </c>
      <c r="C269" s="5" t="s">
        <v>1364</v>
      </c>
      <c r="D269" s="1" t="s">
        <v>38</v>
      </c>
      <c r="E269" s="1" t="s">
        <v>39</v>
      </c>
      <c r="F269" s="1">
        <v>11210</v>
      </c>
      <c r="G269" s="1">
        <f t="shared" si="7"/>
        <v>11210</v>
      </c>
      <c r="H269" s="1">
        <v>1</v>
      </c>
    </row>
    <row r="270" spans="1:8" ht="45">
      <c r="A270" s="10"/>
      <c r="B270" s="1">
        <v>98111140</v>
      </c>
      <c r="C270" s="5" t="s">
        <v>1365</v>
      </c>
      <c r="D270" s="1" t="s">
        <v>38</v>
      </c>
      <c r="E270" s="1" t="s">
        <v>39</v>
      </c>
      <c r="F270" s="1">
        <v>11560</v>
      </c>
      <c r="G270" s="1">
        <f t="shared" si="7"/>
        <v>11560</v>
      </c>
      <c r="H270" s="1">
        <v>1</v>
      </c>
    </row>
    <row r="271" spans="1:8" ht="45">
      <c r="A271" s="10"/>
      <c r="B271" s="1">
        <v>98111140</v>
      </c>
      <c r="C271" s="5" t="s">
        <v>1366</v>
      </c>
      <c r="D271" s="1" t="s">
        <v>38</v>
      </c>
      <c r="E271" s="1" t="s">
        <v>39</v>
      </c>
      <c r="F271" s="1">
        <v>8280</v>
      </c>
      <c r="G271" s="1">
        <f t="shared" si="7"/>
        <v>8280</v>
      </c>
      <c r="H271" s="1">
        <v>1</v>
      </c>
    </row>
    <row r="272" spans="1:8" ht="45">
      <c r="A272" s="10"/>
      <c r="B272" s="1">
        <v>98111140</v>
      </c>
      <c r="C272" s="5" t="s">
        <v>1367</v>
      </c>
      <c r="D272" s="1" t="s">
        <v>38</v>
      </c>
      <c r="E272" s="1" t="s">
        <v>39</v>
      </c>
      <c r="F272" s="1">
        <v>7380</v>
      </c>
      <c r="G272" s="1">
        <f t="shared" si="7"/>
        <v>7380</v>
      </c>
      <c r="H272" s="1">
        <v>1</v>
      </c>
    </row>
    <row r="273" spans="1:8" ht="45">
      <c r="A273" s="10"/>
      <c r="B273" s="1">
        <v>98111140</v>
      </c>
      <c r="C273" s="5" t="s">
        <v>1368</v>
      </c>
      <c r="D273" s="1" t="s">
        <v>38</v>
      </c>
      <c r="E273" s="1" t="s">
        <v>39</v>
      </c>
      <c r="F273" s="1">
        <v>34770</v>
      </c>
      <c r="G273" s="1">
        <f t="shared" si="7"/>
        <v>34770</v>
      </c>
      <c r="H273" s="1">
        <v>1</v>
      </c>
    </row>
    <row r="274" spans="1:8" ht="45">
      <c r="A274" s="10"/>
      <c r="B274" s="1">
        <v>98111140</v>
      </c>
      <c r="C274" s="5" t="s">
        <v>1369</v>
      </c>
      <c r="D274" s="1" t="s">
        <v>38</v>
      </c>
      <c r="E274" s="1" t="s">
        <v>39</v>
      </c>
      <c r="F274" s="1">
        <v>9900</v>
      </c>
      <c r="G274" s="1">
        <f t="shared" si="7"/>
        <v>9900</v>
      </c>
      <c r="H274" s="1">
        <v>1</v>
      </c>
    </row>
    <row r="275" spans="1:8" ht="45">
      <c r="A275" s="10"/>
      <c r="B275" s="1">
        <v>98111140</v>
      </c>
      <c r="C275" s="5" t="s">
        <v>1370</v>
      </c>
      <c r="D275" s="1" t="s">
        <v>38</v>
      </c>
      <c r="E275" s="1" t="s">
        <v>39</v>
      </c>
      <c r="F275" s="1">
        <v>2450</v>
      </c>
      <c r="G275" s="1">
        <f t="shared" si="7"/>
        <v>2450</v>
      </c>
      <c r="H275" s="1">
        <v>1</v>
      </c>
    </row>
    <row r="276" spans="1:8" ht="45">
      <c r="A276" s="10"/>
      <c r="B276" s="1">
        <v>98111140</v>
      </c>
      <c r="C276" s="5" t="s">
        <v>1371</v>
      </c>
      <c r="D276" s="1" t="s">
        <v>38</v>
      </c>
      <c r="E276" s="1" t="s">
        <v>39</v>
      </c>
      <c r="F276" s="1">
        <v>83530</v>
      </c>
      <c r="G276" s="1">
        <f t="shared" si="7"/>
        <v>83530</v>
      </c>
      <c r="H276" s="1">
        <v>1</v>
      </c>
    </row>
    <row r="277" spans="1:8" ht="30">
      <c r="A277" s="10"/>
      <c r="B277" s="1">
        <v>98111140</v>
      </c>
      <c r="C277" s="5" t="s">
        <v>1372</v>
      </c>
      <c r="D277" s="1" t="s">
        <v>38</v>
      </c>
      <c r="E277" s="1" t="s">
        <v>39</v>
      </c>
      <c r="F277" s="1">
        <v>70240</v>
      </c>
      <c r="G277" s="1">
        <f t="shared" si="7"/>
        <v>70240</v>
      </c>
      <c r="H277" s="1">
        <v>1</v>
      </c>
    </row>
    <row r="278" spans="1:8" ht="45">
      <c r="A278" s="10"/>
      <c r="B278" s="1">
        <v>98111140</v>
      </c>
      <c r="C278" s="5" t="s">
        <v>1373</v>
      </c>
      <c r="D278" s="1" t="s">
        <v>38</v>
      </c>
      <c r="E278" s="1" t="s">
        <v>39</v>
      </c>
      <c r="F278" s="1">
        <v>97810</v>
      </c>
      <c r="G278" s="1">
        <f t="shared" si="7"/>
        <v>97810</v>
      </c>
      <c r="H278" s="1">
        <v>1</v>
      </c>
    </row>
    <row r="279" spans="1:8" ht="39.75" customHeight="1">
      <c r="A279" s="9" t="s">
        <v>436</v>
      </c>
      <c r="B279" s="9"/>
      <c r="C279" s="9"/>
      <c r="D279" s="9"/>
      <c r="E279" s="9"/>
      <c r="F279" s="9"/>
      <c r="G279" s="6">
        <f>SUM(G280+G282)</f>
        <v>59084000</v>
      </c>
      <c r="H279" s="6"/>
    </row>
    <row r="280" spans="1:8" ht="15">
      <c r="A280" s="8" t="s">
        <v>195</v>
      </c>
      <c r="B280" s="8"/>
      <c r="C280" s="8"/>
      <c r="D280" s="8"/>
      <c r="E280" s="8"/>
      <c r="F280" s="8"/>
      <c r="G280" s="3">
        <f>SUM(G281:G281)</f>
        <v>57925491</v>
      </c>
      <c r="H280" s="3"/>
    </row>
    <row r="281" spans="1:8" ht="15">
      <c r="A281" s="10">
        <v>425100</v>
      </c>
      <c r="B281" s="1">
        <v>45211113</v>
      </c>
      <c r="C281" s="5" t="s">
        <v>731</v>
      </c>
      <c r="D281" s="1" t="s">
        <v>233</v>
      </c>
      <c r="E281" s="1" t="s">
        <v>39</v>
      </c>
      <c r="F281" s="1">
        <v>57925491</v>
      </c>
      <c r="G281" s="1">
        <f>F281*H281</f>
        <v>57925491</v>
      </c>
      <c r="H281" s="1">
        <v>1</v>
      </c>
    </row>
    <row r="282" spans="1:8" ht="15">
      <c r="A282" s="8" t="s">
        <v>217</v>
      </c>
      <c r="B282" s="8"/>
      <c r="C282" s="8"/>
      <c r="D282" s="8"/>
      <c r="E282" s="8"/>
      <c r="F282" s="8"/>
      <c r="G282" s="3">
        <f>SUM(G283:G283)</f>
        <v>1158509</v>
      </c>
      <c r="H282" s="3"/>
    </row>
    <row r="283" spans="1:8" ht="45">
      <c r="A283" s="10">
        <v>425100</v>
      </c>
      <c r="B283" s="1">
        <v>71351540</v>
      </c>
      <c r="C283" s="5" t="s">
        <v>1374</v>
      </c>
      <c r="D283" s="1" t="s">
        <v>233</v>
      </c>
      <c r="E283" s="1" t="s">
        <v>39</v>
      </c>
      <c r="F283" s="1">
        <v>1158509</v>
      </c>
      <c r="G283" s="1">
        <f>F283*H283</f>
        <v>1158509</v>
      </c>
      <c r="H283" s="1">
        <v>1</v>
      </c>
    </row>
    <row r="284" spans="1:8" ht="39.75" customHeight="1">
      <c r="A284" s="9" t="s">
        <v>483</v>
      </c>
      <c r="B284" s="9"/>
      <c r="C284" s="9"/>
      <c r="D284" s="9"/>
      <c r="E284" s="9"/>
      <c r="F284" s="9"/>
      <c r="G284" s="6">
        <f>SUM(G285)</f>
        <v>3000000</v>
      </c>
      <c r="H284" s="6"/>
    </row>
    <row r="285" spans="1:8" ht="15">
      <c r="A285" s="8" t="s">
        <v>217</v>
      </c>
      <c r="B285" s="8"/>
      <c r="C285" s="8"/>
      <c r="D285" s="8"/>
      <c r="E285" s="8"/>
      <c r="F285" s="8"/>
      <c r="G285" s="3">
        <f>SUM(G286:G290)</f>
        <v>3000000</v>
      </c>
      <c r="H285" s="3"/>
    </row>
    <row r="286" spans="1:8" ht="45">
      <c r="A286" s="10">
        <v>423900</v>
      </c>
      <c r="B286" s="1">
        <v>92621110</v>
      </c>
      <c r="C286" s="5" t="s">
        <v>1375</v>
      </c>
      <c r="D286" s="1" t="s">
        <v>28</v>
      </c>
      <c r="E286" s="1" t="s">
        <v>39</v>
      </c>
      <c r="F286" s="1">
        <v>1100000</v>
      </c>
      <c r="G286" s="1">
        <f>F286*H286</f>
        <v>1100000</v>
      </c>
      <c r="H286" s="1">
        <v>1</v>
      </c>
    </row>
    <row r="287" spans="1:8" ht="30">
      <c r="A287" s="10"/>
      <c r="B287" s="1">
        <v>92621110</v>
      </c>
      <c r="C287" s="5" t="s">
        <v>919</v>
      </c>
      <c r="D287" s="1" t="s">
        <v>28</v>
      </c>
      <c r="E287" s="1" t="s">
        <v>39</v>
      </c>
      <c r="F287" s="1">
        <v>550000</v>
      </c>
      <c r="G287" s="1">
        <f>F287*H287</f>
        <v>550000</v>
      </c>
      <c r="H287" s="1">
        <v>1</v>
      </c>
    </row>
    <row r="288" spans="1:8" ht="45">
      <c r="A288" s="10"/>
      <c r="B288" s="1">
        <v>92621110</v>
      </c>
      <c r="C288" s="5" t="s">
        <v>1376</v>
      </c>
      <c r="D288" s="1" t="s">
        <v>381</v>
      </c>
      <c r="E288" s="1" t="s">
        <v>39</v>
      </c>
      <c r="F288" s="1">
        <v>800000</v>
      </c>
      <c r="G288" s="1">
        <f>F288*H288</f>
        <v>800000</v>
      </c>
      <c r="H288" s="1">
        <v>1</v>
      </c>
    </row>
    <row r="289" spans="1:8" ht="45">
      <c r="A289" s="10"/>
      <c r="B289" s="1">
        <v>92621110</v>
      </c>
      <c r="C289" s="5" t="s">
        <v>1377</v>
      </c>
      <c r="D289" s="1" t="s">
        <v>28</v>
      </c>
      <c r="E289" s="1" t="s">
        <v>39</v>
      </c>
      <c r="F289" s="1">
        <v>300000</v>
      </c>
      <c r="G289" s="1">
        <f>F289*H289</f>
        <v>300000</v>
      </c>
      <c r="H289" s="1">
        <v>1</v>
      </c>
    </row>
    <row r="290" spans="1:8" ht="45">
      <c r="A290" s="10"/>
      <c r="B290" s="1">
        <v>92621110</v>
      </c>
      <c r="C290" s="5" t="s">
        <v>1378</v>
      </c>
      <c r="D290" s="1" t="s">
        <v>28</v>
      </c>
      <c r="E290" s="1" t="s">
        <v>39</v>
      </c>
      <c r="F290" s="1">
        <v>250000</v>
      </c>
      <c r="G290" s="1">
        <f>F290*H290</f>
        <v>250000</v>
      </c>
      <c r="H290" s="1">
        <v>1</v>
      </c>
    </row>
    <row r="291" spans="1:8" ht="39.75" customHeight="1">
      <c r="A291" s="9" t="s">
        <v>489</v>
      </c>
      <c r="B291" s="9"/>
      <c r="C291" s="9"/>
      <c r="D291" s="9"/>
      <c r="E291" s="9"/>
      <c r="F291" s="9"/>
      <c r="G291" s="6">
        <f>SUM(G292+G294)</f>
        <v>10468480</v>
      </c>
      <c r="H291" s="6"/>
    </row>
    <row r="292" spans="1:8" ht="15">
      <c r="A292" s="8" t="s">
        <v>195</v>
      </c>
      <c r="B292" s="8"/>
      <c r="C292" s="8"/>
      <c r="D292" s="8"/>
      <c r="E292" s="8"/>
      <c r="F292" s="8"/>
      <c r="G292" s="3">
        <f>SUM(G293:G293)</f>
        <v>10208580</v>
      </c>
      <c r="H292" s="3"/>
    </row>
    <row r="293" spans="1:8" ht="30">
      <c r="A293" s="10">
        <v>511200</v>
      </c>
      <c r="B293" s="1">
        <v>45611300</v>
      </c>
      <c r="C293" s="5" t="s">
        <v>1379</v>
      </c>
      <c r="D293" s="1" t="s">
        <v>233</v>
      </c>
      <c r="E293" s="1" t="s">
        <v>39</v>
      </c>
      <c r="F293" s="1">
        <v>10208580</v>
      </c>
      <c r="G293" s="1">
        <f>F293*H293</f>
        <v>10208580</v>
      </c>
      <c r="H293" s="1">
        <v>1</v>
      </c>
    </row>
    <row r="294" spans="1:8" ht="15">
      <c r="A294" s="8" t="s">
        <v>217</v>
      </c>
      <c r="B294" s="8"/>
      <c r="C294" s="8"/>
      <c r="D294" s="8"/>
      <c r="E294" s="8"/>
      <c r="F294" s="8"/>
      <c r="G294" s="3">
        <f>SUM(G295:G296)</f>
        <v>259900</v>
      </c>
      <c r="H294" s="3"/>
    </row>
    <row r="295" spans="1:8" ht="30">
      <c r="A295" s="10">
        <v>511200</v>
      </c>
      <c r="B295" s="1">
        <v>71351540</v>
      </c>
      <c r="C295" s="5" t="s">
        <v>1380</v>
      </c>
      <c r="D295" s="1" t="s">
        <v>233</v>
      </c>
      <c r="E295" s="1" t="s">
        <v>39</v>
      </c>
      <c r="F295" s="1">
        <v>199930</v>
      </c>
      <c r="G295" s="1">
        <f>F295*H295</f>
        <v>199930</v>
      </c>
      <c r="H295" s="1">
        <v>1</v>
      </c>
    </row>
    <row r="296" spans="1:8" ht="30">
      <c r="A296" s="10"/>
      <c r="B296" s="1">
        <v>98111140</v>
      </c>
      <c r="C296" s="5" t="s">
        <v>1381</v>
      </c>
      <c r="D296" s="1" t="s">
        <v>38</v>
      </c>
      <c r="E296" s="1" t="s">
        <v>39</v>
      </c>
      <c r="F296" s="1">
        <v>59970</v>
      </c>
      <c r="G296" s="1">
        <f>F296*H296</f>
        <v>59970</v>
      </c>
      <c r="H296" s="1">
        <v>1</v>
      </c>
    </row>
    <row r="297" spans="1:8" ht="39.75" customHeight="1">
      <c r="A297" s="9" t="s">
        <v>495</v>
      </c>
      <c r="B297" s="9"/>
      <c r="C297" s="9"/>
      <c r="D297" s="9"/>
      <c r="E297" s="9"/>
      <c r="F297" s="9"/>
      <c r="G297" s="6">
        <f>SUM(G298)</f>
        <v>19480000</v>
      </c>
      <c r="H297" s="6"/>
    </row>
    <row r="298" spans="1:8" ht="15">
      <c r="A298" s="8" t="s">
        <v>217</v>
      </c>
      <c r="B298" s="8"/>
      <c r="C298" s="8"/>
      <c r="D298" s="8"/>
      <c r="E298" s="8"/>
      <c r="F298" s="8"/>
      <c r="G298" s="3">
        <f>SUM(G299:G316)</f>
        <v>19480000</v>
      </c>
      <c r="H298" s="3"/>
    </row>
    <row r="299" spans="1:8" ht="30">
      <c r="A299" s="10">
        <v>423900</v>
      </c>
      <c r="B299" s="1">
        <v>79951100</v>
      </c>
      <c r="C299" s="5" t="s">
        <v>1382</v>
      </c>
      <c r="D299" s="1" t="s">
        <v>28</v>
      </c>
      <c r="E299" s="1" t="s">
        <v>39</v>
      </c>
      <c r="F299" s="1">
        <v>700000</v>
      </c>
      <c r="G299" s="1">
        <f aca="true" t="shared" si="8" ref="G299:G316">F299*H299</f>
        <v>700000</v>
      </c>
      <c r="H299" s="1">
        <v>1</v>
      </c>
    </row>
    <row r="300" spans="1:8" ht="30">
      <c r="A300" s="10"/>
      <c r="B300" s="1">
        <v>79951110</v>
      </c>
      <c r="C300" s="5" t="s">
        <v>1383</v>
      </c>
      <c r="D300" s="1" t="s">
        <v>233</v>
      </c>
      <c r="E300" s="1" t="s">
        <v>39</v>
      </c>
      <c r="F300" s="1">
        <v>8000000</v>
      </c>
      <c r="G300" s="1">
        <f t="shared" si="8"/>
        <v>8000000</v>
      </c>
      <c r="H300" s="1">
        <v>1</v>
      </c>
    </row>
    <row r="301" spans="1:8" ht="30">
      <c r="A301" s="10"/>
      <c r="B301" s="1">
        <v>79951110</v>
      </c>
      <c r="C301" s="5" t="s">
        <v>1384</v>
      </c>
      <c r="D301" s="1" t="s">
        <v>381</v>
      </c>
      <c r="E301" s="1" t="s">
        <v>39</v>
      </c>
      <c r="F301" s="1">
        <v>2500000</v>
      </c>
      <c r="G301" s="1">
        <f t="shared" si="8"/>
        <v>2500000</v>
      </c>
      <c r="H301" s="1">
        <v>1</v>
      </c>
    </row>
    <row r="302" spans="1:8" ht="30">
      <c r="A302" s="10"/>
      <c r="B302" s="1">
        <v>79951110</v>
      </c>
      <c r="C302" s="5" t="s">
        <v>1385</v>
      </c>
      <c r="D302" s="1" t="s">
        <v>381</v>
      </c>
      <c r="E302" s="1" t="s">
        <v>39</v>
      </c>
      <c r="F302" s="1">
        <v>700000</v>
      </c>
      <c r="G302" s="1">
        <f t="shared" si="8"/>
        <v>700000</v>
      </c>
      <c r="H302" s="1">
        <v>1</v>
      </c>
    </row>
    <row r="303" spans="1:8" ht="30">
      <c r="A303" s="10"/>
      <c r="B303" s="1">
        <v>79951110</v>
      </c>
      <c r="C303" s="5" t="s">
        <v>1386</v>
      </c>
      <c r="D303" s="1" t="s">
        <v>28</v>
      </c>
      <c r="E303" s="1" t="s">
        <v>39</v>
      </c>
      <c r="F303" s="1">
        <v>700000</v>
      </c>
      <c r="G303" s="1">
        <f t="shared" si="8"/>
        <v>700000</v>
      </c>
      <c r="H303" s="1">
        <v>1</v>
      </c>
    </row>
    <row r="304" spans="1:8" ht="30">
      <c r="A304" s="10"/>
      <c r="B304" s="1">
        <v>79951110</v>
      </c>
      <c r="C304" s="5" t="s">
        <v>1387</v>
      </c>
      <c r="D304" s="1" t="s">
        <v>28</v>
      </c>
      <c r="E304" s="1" t="s">
        <v>39</v>
      </c>
      <c r="F304" s="1">
        <v>250000</v>
      </c>
      <c r="G304" s="1">
        <f t="shared" si="8"/>
        <v>250000</v>
      </c>
      <c r="H304" s="1">
        <v>1</v>
      </c>
    </row>
    <row r="305" spans="1:8" ht="30">
      <c r="A305" s="10"/>
      <c r="B305" s="1">
        <v>79951110</v>
      </c>
      <c r="C305" s="5" t="s">
        <v>1388</v>
      </c>
      <c r="D305" s="1" t="s">
        <v>28</v>
      </c>
      <c r="E305" s="1" t="s">
        <v>39</v>
      </c>
      <c r="F305" s="1">
        <v>300000</v>
      </c>
      <c r="G305" s="1">
        <f t="shared" si="8"/>
        <v>300000</v>
      </c>
      <c r="H305" s="1">
        <v>1</v>
      </c>
    </row>
    <row r="306" spans="1:8" ht="30">
      <c r="A306" s="10"/>
      <c r="B306" s="1">
        <v>79951110</v>
      </c>
      <c r="C306" s="5" t="s">
        <v>1389</v>
      </c>
      <c r="D306" s="1" t="s">
        <v>28</v>
      </c>
      <c r="E306" s="1" t="s">
        <v>39</v>
      </c>
      <c r="F306" s="1">
        <v>300000</v>
      </c>
      <c r="G306" s="1">
        <f t="shared" si="8"/>
        <v>300000</v>
      </c>
      <c r="H306" s="1">
        <v>1</v>
      </c>
    </row>
    <row r="307" spans="1:8" ht="30">
      <c r="A307" s="10"/>
      <c r="B307" s="1">
        <v>79951110</v>
      </c>
      <c r="C307" s="5" t="s">
        <v>1390</v>
      </c>
      <c r="D307" s="1" t="s">
        <v>28</v>
      </c>
      <c r="E307" s="1" t="s">
        <v>39</v>
      </c>
      <c r="F307" s="1">
        <v>100000</v>
      </c>
      <c r="G307" s="1">
        <f t="shared" si="8"/>
        <v>100000</v>
      </c>
      <c r="H307" s="1">
        <v>1</v>
      </c>
    </row>
    <row r="308" spans="1:8" ht="45">
      <c r="A308" s="10"/>
      <c r="B308" s="1">
        <v>79951110</v>
      </c>
      <c r="C308" s="5" t="s">
        <v>1391</v>
      </c>
      <c r="D308" s="1" t="s">
        <v>28</v>
      </c>
      <c r="E308" s="1" t="s">
        <v>39</v>
      </c>
      <c r="F308" s="1">
        <v>800000</v>
      </c>
      <c r="G308" s="1">
        <f t="shared" si="8"/>
        <v>800000</v>
      </c>
      <c r="H308" s="1">
        <v>1</v>
      </c>
    </row>
    <row r="309" spans="1:8" ht="45">
      <c r="A309" s="10"/>
      <c r="B309" s="1">
        <v>79951110</v>
      </c>
      <c r="C309" s="5" t="s">
        <v>1392</v>
      </c>
      <c r="D309" s="1" t="s">
        <v>28</v>
      </c>
      <c r="E309" s="1" t="s">
        <v>39</v>
      </c>
      <c r="F309" s="1">
        <v>130000</v>
      </c>
      <c r="G309" s="1">
        <f t="shared" si="8"/>
        <v>130000</v>
      </c>
      <c r="H309" s="1">
        <v>1</v>
      </c>
    </row>
    <row r="310" spans="1:8" ht="30">
      <c r="A310" s="10"/>
      <c r="B310" s="1">
        <v>79951110</v>
      </c>
      <c r="C310" s="5" t="s">
        <v>1393</v>
      </c>
      <c r="D310" s="1" t="s">
        <v>28</v>
      </c>
      <c r="E310" s="1" t="s">
        <v>39</v>
      </c>
      <c r="F310" s="1">
        <v>200000</v>
      </c>
      <c r="G310" s="1">
        <f t="shared" si="8"/>
        <v>200000</v>
      </c>
      <c r="H310" s="1">
        <v>1</v>
      </c>
    </row>
    <row r="311" spans="1:8" ht="30">
      <c r="A311" s="10"/>
      <c r="B311" s="1">
        <v>79951110</v>
      </c>
      <c r="C311" s="5" t="s">
        <v>1394</v>
      </c>
      <c r="D311" s="1" t="s">
        <v>28</v>
      </c>
      <c r="E311" s="1" t="s">
        <v>39</v>
      </c>
      <c r="F311" s="1">
        <v>200000</v>
      </c>
      <c r="G311" s="1">
        <f t="shared" si="8"/>
        <v>200000</v>
      </c>
      <c r="H311" s="1">
        <v>1</v>
      </c>
    </row>
    <row r="312" spans="1:8" ht="30">
      <c r="A312" s="10"/>
      <c r="B312" s="1">
        <v>79951110</v>
      </c>
      <c r="C312" s="5" t="s">
        <v>1395</v>
      </c>
      <c r="D312" s="1" t="s">
        <v>28</v>
      </c>
      <c r="E312" s="1" t="s">
        <v>39</v>
      </c>
      <c r="F312" s="1">
        <v>700000</v>
      </c>
      <c r="G312" s="1">
        <f t="shared" si="8"/>
        <v>700000</v>
      </c>
      <c r="H312" s="1">
        <v>1</v>
      </c>
    </row>
    <row r="313" spans="1:8" ht="30">
      <c r="A313" s="10"/>
      <c r="B313" s="1">
        <v>79951110</v>
      </c>
      <c r="C313" s="5" t="s">
        <v>1396</v>
      </c>
      <c r="D313" s="1" t="s">
        <v>28</v>
      </c>
      <c r="E313" s="1" t="s">
        <v>39</v>
      </c>
      <c r="F313" s="1">
        <v>400000</v>
      </c>
      <c r="G313" s="1">
        <f t="shared" si="8"/>
        <v>400000</v>
      </c>
      <c r="H313" s="1">
        <v>1</v>
      </c>
    </row>
    <row r="314" spans="1:8" ht="30">
      <c r="A314" s="10"/>
      <c r="B314" s="1">
        <v>79951110</v>
      </c>
      <c r="C314" s="5" t="s">
        <v>1397</v>
      </c>
      <c r="D314" s="1" t="s">
        <v>28</v>
      </c>
      <c r="E314" s="1" t="s">
        <v>39</v>
      </c>
      <c r="F314" s="1">
        <v>3000000</v>
      </c>
      <c r="G314" s="1">
        <f t="shared" si="8"/>
        <v>3000000</v>
      </c>
      <c r="H314" s="1">
        <v>1</v>
      </c>
    </row>
    <row r="315" spans="1:8" ht="30">
      <c r="A315" s="10"/>
      <c r="B315" s="1">
        <v>79951110</v>
      </c>
      <c r="C315" s="5" t="s">
        <v>1398</v>
      </c>
      <c r="D315" s="1" t="s">
        <v>28</v>
      </c>
      <c r="E315" s="1" t="s">
        <v>39</v>
      </c>
      <c r="F315" s="1">
        <v>300000</v>
      </c>
      <c r="G315" s="1">
        <f t="shared" si="8"/>
        <v>300000</v>
      </c>
      <c r="H315" s="1">
        <v>1</v>
      </c>
    </row>
    <row r="316" spans="1:8" ht="45">
      <c r="A316" s="10"/>
      <c r="B316" s="1">
        <v>79951110</v>
      </c>
      <c r="C316" s="5" t="s">
        <v>1399</v>
      </c>
      <c r="D316" s="1" t="s">
        <v>28</v>
      </c>
      <c r="E316" s="1" t="s">
        <v>39</v>
      </c>
      <c r="F316" s="1">
        <v>200000</v>
      </c>
      <c r="G316" s="1">
        <f t="shared" si="8"/>
        <v>200000</v>
      </c>
      <c r="H316" s="1">
        <v>1</v>
      </c>
    </row>
    <row r="317" spans="1:8" ht="39.75" customHeight="1">
      <c r="A317" s="9" t="s">
        <v>939</v>
      </c>
      <c r="B317" s="9"/>
      <c r="C317" s="9"/>
      <c r="D317" s="9"/>
      <c r="E317" s="9"/>
      <c r="F317" s="9"/>
      <c r="G317" s="6">
        <f>SUM(G318)</f>
        <v>1000000</v>
      </c>
      <c r="H317" s="6"/>
    </row>
    <row r="318" spans="1:8" ht="15">
      <c r="A318" s="8" t="s">
        <v>217</v>
      </c>
      <c r="B318" s="8"/>
      <c r="C318" s="8"/>
      <c r="D318" s="8"/>
      <c r="E318" s="8"/>
      <c r="F318" s="8"/>
      <c r="G318" s="3">
        <f>SUM(G319:G319)</f>
        <v>1000000</v>
      </c>
      <c r="H318" s="3"/>
    </row>
    <row r="319" spans="1:8" ht="30">
      <c r="A319" s="10">
        <v>421600</v>
      </c>
      <c r="B319" s="1">
        <v>60171100</v>
      </c>
      <c r="C319" s="5" t="s">
        <v>242</v>
      </c>
      <c r="D319" s="1" t="s">
        <v>28</v>
      </c>
      <c r="E319" s="1" t="s">
        <v>871</v>
      </c>
      <c r="F319" s="1">
        <v>500</v>
      </c>
      <c r="G319" s="1">
        <f>F319*H319</f>
        <v>1000000</v>
      </c>
      <c r="H319" s="1">
        <v>2000</v>
      </c>
    </row>
    <row r="320" spans="1:8" ht="39.75" customHeight="1">
      <c r="A320" s="9" t="s">
        <v>760</v>
      </c>
      <c r="B320" s="9"/>
      <c r="C320" s="9"/>
      <c r="D320" s="9"/>
      <c r="E320" s="9"/>
      <c r="F320" s="9"/>
      <c r="G320" s="6">
        <f>SUM(G321)</f>
        <v>2500000</v>
      </c>
      <c r="H320" s="6"/>
    </row>
    <row r="321" spans="1:8" ht="15">
      <c r="A321" s="8" t="s">
        <v>217</v>
      </c>
      <c r="B321" s="8"/>
      <c r="C321" s="8"/>
      <c r="D321" s="8"/>
      <c r="E321" s="8"/>
      <c r="F321" s="8"/>
      <c r="G321" s="3">
        <f>SUM(G322:G322)</f>
        <v>2500000</v>
      </c>
      <c r="H321" s="3"/>
    </row>
    <row r="322" spans="1:8" ht="15">
      <c r="A322" s="10">
        <v>423900</v>
      </c>
      <c r="B322" s="1">
        <v>98371100</v>
      </c>
      <c r="C322" s="5" t="s">
        <v>761</v>
      </c>
      <c r="D322" s="1" t="s">
        <v>233</v>
      </c>
      <c r="E322" s="1" t="s">
        <v>39</v>
      </c>
      <c r="F322" s="1">
        <v>2500000</v>
      </c>
      <c r="G322" s="1">
        <f>F322*H322</f>
        <v>2500000</v>
      </c>
      <c r="H322" s="1">
        <v>1</v>
      </c>
    </row>
    <row r="323" spans="1:8" ht="39.75" customHeight="1">
      <c r="A323" s="9" t="s">
        <v>598</v>
      </c>
      <c r="B323" s="9"/>
      <c r="C323" s="9"/>
      <c r="D323" s="9"/>
      <c r="E323" s="9"/>
      <c r="F323" s="9"/>
      <c r="G323" s="6">
        <f>SUM(G324+G327)</f>
        <v>14500000</v>
      </c>
      <c r="H323" s="6"/>
    </row>
    <row r="324" spans="1:8" ht="15">
      <c r="A324" s="8" t="s">
        <v>13</v>
      </c>
      <c r="B324" s="8"/>
      <c r="C324" s="8"/>
      <c r="D324" s="8"/>
      <c r="E324" s="8"/>
      <c r="F324" s="8"/>
      <c r="G324" s="3">
        <f>SUM(G325:G326)</f>
        <v>13500000</v>
      </c>
      <c r="H324" s="3"/>
    </row>
    <row r="325" spans="1:8" ht="15">
      <c r="A325" s="10">
        <v>426700</v>
      </c>
      <c r="B325" s="1">
        <v>15897200</v>
      </c>
      <c r="C325" s="5" t="s">
        <v>604</v>
      </c>
      <c r="D325" s="1" t="s">
        <v>15</v>
      </c>
      <c r="E325" s="1" t="s">
        <v>16</v>
      </c>
      <c r="F325" s="1">
        <v>1100</v>
      </c>
      <c r="G325" s="1">
        <f>F325*H325</f>
        <v>5500000</v>
      </c>
      <c r="H325" s="1">
        <v>5000</v>
      </c>
    </row>
    <row r="326" spans="1:8" ht="15">
      <c r="A326" s="10"/>
      <c r="B326" s="1">
        <v>15897200</v>
      </c>
      <c r="C326" s="5" t="s">
        <v>604</v>
      </c>
      <c r="D326" s="1" t="s">
        <v>28</v>
      </c>
      <c r="E326" s="1" t="s">
        <v>16</v>
      </c>
      <c r="F326" s="1">
        <v>5000</v>
      </c>
      <c r="G326" s="1">
        <f>F326*H326</f>
        <v>8000000</v>
      </c>
      <c r="H326" s="1">
        <v>1600</v>
      </c>
    </row>
    <row r="327" spans="1:8" ht="15">
      <c r="A327" s="8" t="s">
        <v>217</v>
      </c>
      <c r="B327" s="8"/>
      <c r="C327" s="8"/>
      <c r="D327" s="8"/>
      <c r="E327" s="8"/>
      <c r="F327" s="8"/>
      <c r="G327" s="3">
        <f>SUM(G328:G328)</f>
        <v>1000000</v>
      </c>
      <c r="H327" s="3"/>
    </row>
    <row r="328" spans="1:8" ht="30">
      <c r="A328" s="10">
        <v>421600</v>
      </c>
      <c r="B328" s="1">
        <v>60171100</v>
      </c>
      <c r="C328" s="5" t="s">
        <v>242</v>
      </c>
      <c r="D328" s="1" t="s">
        <v>28</v>
      </c>
      <c r="E328" s="1" t="s">
        <v>871</v>
      </c>
      <c r="F328" s="1">
        <v>500</v>
      </c>
      <c r="G328" s="1">
        <f>F328*H328</f>
        <v>1000000</v>
      </c>
      <c r="H328" s="1">
        <v>2000</v>
      </c>
    </row>
    <row r="329" spans="1:8" ht="39.75" customHeight="1">
      <c r="A329" s="9" t="s">
        <v>603</v>
      </c>
      <c r="B329" s="9"/>
      <c r="C329" s="9"/>
      <c r="D329" s="9"/>
      <c r="E329" s="9"/>
      <c r="F329" s="9"/>
      <c r="G329" s="6">
        <f>SUM(G330)</f>
        <v>5675530</v>
      </c>
      <c r="H329" s="6"/>
    </row>
    <row r="330" spans="1:8" ht="15">
      <c r="A330" s="8" t="s">
        <v>13</v>
      </c>
      <c r="B330" s="8"/>
      <c r="C330" s="8"/>
      <c r="D330" s="8"/>
      <c r="E330" s="8"/>
      <c r="F330" s="8"/>
      <c r="G330" s="3">
        <f>SUM(G331:G332)</f>
        <v>5675530</v>
      </c>
      <c r="H330" s="3"/>
    </row>
    <row r="331" spans="1:8" ht="15">
      <c r="A331" s="10">
        <v>423900</v>
      </c>
      <c r="B331" s="1">
        <v>15811100</v>
      </c>
      <c r="C331" s="5" t="s">
        <v>1263</v>
      </c>
      <c r="D331" s="1" t="s">
        <v>15</v>
      </c>
      <c r="E331" s="1" t="s">
        <v>29</v>
      </c>
      <c r="F331" s="1">
        <v>360</v>
      </c>
      <c r="G331" s="1">
        <f>F331*H331</f>
        <v>3262680</v>
      </c>
      <c r="H331" s="1">
        <v>9063</v>
      </c>
    </row>
    <row r="332" spans="1:8" ht="15">
      <c r="A332" s="10"/>
      <c r="B332" s="1">
        <v>15897200</v>
      </c>
      <c r="C332" s="5" t="s">
        <v>604</v>
      </c>
      <c r="D332" s="1" t="s">
        <v>28</v>
      </c>
      <c r="E332" s="1" t="s">
        <v>16</v>
      </c>
      <c r="F332" s="1">
        <v>2050</v>
      </c>
      <c r="G332" s="1">
        <f>F332*H332</f>
        <v>2412850</v>
      </c>
      <c r="H332" s="1">
        <v>1177</v>
      </c>
    </row>
    <row r="333" spans="1:8" ht="39.75" customHeight="1">
      <c r="A333" s="9" t="s">
        <v>773</v>
      </c>
      <c r="B333" s="9"/>
      <c r="C333" s="9"/>
      <c r="D333" s="9"/>
      <c r="E333" s="9"/>
      <c r="F333" s="9"/>
      <c r="G333" s="6">
        <f>SUM(G334+G381)</f>
        <v>1651980</v>
      </c>
      <c r="H333" s="6"/>
    </row>
    <row r="334" spans="1:8" ht="15">
      <c r="A334" s="8" t="s">
        <v>13</v>
      </c>
      <c r="B334" s="8"/>
      <c r="C334" s="8"/>
      <c r="D334" s="8"/>
      <c r="E334" s="8"/>
      <c r="F334" s="8"/>
      <c r="G334" s="3">
        <f>SUM(G335:G380)</f>
        <v>1428380</v>
      </c>
      <c r="H334" s="3"/>
    </row>
    <row r="335" spans="1:8" ht="15">
      <c r="A335" s="10">
        <v>426100</v>
      </c>
      <c r="B335" s="1">
        <v>22811150</v>
      </c>
      <c r="C335" s="5" t="s">
        <v>43</v>
      </c>
      <c r="D335" s="1" t="s">
        <v>28</v>
      </c>
      <c r="E335" s="1" t="s">
        <v>16</v>
      </c>
      <c r="F335" s="1">
        <v>250</v>
      </c>
      <c r="G335" s="1">
        <f aca="true" t="shared" si="9" ref="G335:G380">F335*H335</f>
        <v>5000</v>
      </c>
      <c r="H335" s="1">
        <v>20</v>
      </c>
    </row>
    <row r="336" spans="1:8" ht="15">
      <c r="A336" s="10"/>
      <c r="B336" s="1">
        <v>22811170</v>
      </c>
      <c r="C336" s="5" t="s">
        <v>1400</v>
      </c>
      <c r="D336" s="1" t="s">
        <v>28</v>
      </c>
      <c r="E336" s="1" t="s">
        <v>89</v>
      </c>
      <c r="F336" s="1">
        <v>225</v>
      </c>
      <c r="G336" s="1">
        <f t="shared" si="9"/>
        <v>11250</v>
      </c>
      <c r="H336" s="1">
        <v>50</v>
      </c>
    </row>
    <row r="337" spans="1:8" ht="15">
      <c r="A337" s="10"/>
      <c r="B337" s="1">
        <v>24911400</v>
      </c>
      <c r="C337" s="5" t="s">
        <v>45</v>
      </c>
      <c r="D337" s="1" t="s">
        <v>28</v>
      </c>
      <c r="E337" s="1" t="s">
        <v>16</v>
      </c>
      <c r="F337" s="1">
        <v>335</v>
      </c>
      <c r="G337" s="1">
        <f t="shared" si="9"/>
        <v>67000</v>
      </c>
      <c r="H337" s="1">
        <v>200</v>
      </c>
    </row>
    <row r="338" spans="1:8" ht="15">
      <c r="A338" s="10"/>
      <c r="B338" s="1">
        <v>30141200</v>
      </c>
      <c r="C338" s="5" t="s">
        <v>73</v>
      </c>
      <c r="D338" s="1" t="s">
        <v>28</v>
      </c>
      <c r="E338" s="1" t="s">
        <v>16</v>
      </c>
      <c r="F338" s="1">
        <v>1500</v>
      </c>
      <c r="G338" s="1">
        <f t="shared" si="9"/>
        <v>7500</v>
      </c>
      <c r="H338" s="1">
        <v>5</v>
      </c>
    </row>
    <row r="339" spans="1:8" ht="15">
      <c r="A339" s="10"/>
      <c r="B339" s="1">
        <v>30192100</v>
      </c>
      <c r="C339" s="5" t="s">
        <v>74</v>
      </c>
      <c r="D339" s="1" t="s">
        <v>28</v>
      </c>
      <c r="E339" s="1" t="s">
        <v>16</v>
      </c>
      <c r="F339" s="1">
        <v>35</v>
      </c>
      <c r="G339" s="1">
        <f t="shared" si="9"/>
        <v>1750</v>
      </c>
      <c r="H339" s="1">
        <v>50</v>
      </c>
    </row>
    <row r="340" spans="1:8" ht="15">
      <c r="A340" s="10"/>
      <c r="B340" s="1">
        <v>30192111</v>
      </c>
      <c r="C340" s="5" t="s">
        <v>75</v>
      </c>
      <c r="D340" s="1" t="s">
        <v>28</v>
      </c>
      <c r="E340" s="1" t="s">
        <v>16</v>
      </c>
      <c r="F340" s="1">
        <v>200</v>
      </c>
      <c r="G340" s="1">
        <f t="shared" si="9"/>
        <v>400</v>
      </c>
      <c r="H340" s="1">
        <v>2</v>
      </c>
    </row>
    <row r="341" spans="1:8" ht="15">
      <c r="A341" s="10"/>
      <c r="B341" s="1">
        <v>30192114</v>
      </c>
      <c r="C341" s="5" t="s">
        <v>616</v>
      </c>
      <c r="D341" s="1" t="s">
        <v>28</v>
      </c>
      <c r="E341" s="1" t="s">
        <v>16</v>
      </c>
      <c r="F341" s="1">
        <v>200</v>
      </c>
      <c r="G341" s="1">
        <f t="shared" si="9"/>
        <v>1000</v>
      </c>
      <c r="H341" s="1">
        <v>5</v>
      </c>
    </row>
    <row r="342" spans="1:8" ht="15">
      <c r="A342" s="10"/>
      <c r="B342" s="1">
        <v>30192121</v>
      </c>
      <c r="C342" s="5" t="s">
        <v>77</v>
      </c>
      <c r="D342" s="1" t="s">
        <v>28</v>
      </c>
      <c r="E342" s="1" t="s">
        <v>16</v>
      </c>
      <c r="F342" s="1">
        <v>200</v>
      </c>
      <c r="G342" s="1">
        <f t="shared" si="9"/>
        <v>40000</v>
      </c>
      <c r="H342" s="1">
        <v>200</v>
      </c>
    </row>
    <row r="343" spans="1:8" ht="15">
      <c r="A343" s="10"/>
      <c r="B343" s="1">
        <v>30192125</v>
      </c>
      <c r="C343" s="5" t="s">
        <v>951</v>
      </c>
      <c r="D343" s="1" t="s">
        <v>28</v>
      </c>
      <c r="E343" s="1" t="s">
        <v>16</v>
      </c>
      <c r="F343" s="1">
        <v>250</v>
      </c>
      <c r="G343" s="1">
        <f t="shared" si="9"/>
        <v>10000</v>
      </c>
      <c r="H343" s="1">
        <v>40</v>
      </c>
    </row>
    <row r="344" spans="1:8" ht="15">
      <c r="A344" s="10"/>
      <c r="B344" s="1">
        <v>30192137</v>
      </c>
      <c r="C344" s="5" t="s">
        <v>1401</v>
      </c>
      <c r="D344" s="1" t="s">
        <v>28</v>
      </c>
      <c r="E344" s="1" t="s">
        <v>16</v>
      </c>
      <c r="F344" s="1">
        <v>25</v>
      </c>
      <c r="G344" s="1">
        <f t="shared" si="9"/>
        <v>1350</v>
      </c>
      <c r="H344" s="1">
        <v>54</v>
      </c>
    </row>
    <row r="345" spans="1:8" ht="15">
      <c r="A345" s="10"/>
      <c r="B345" s="1">
        <v>30192160</v>
      </c>
      <c r="C345" s="5" t="s">
        <v>1402</v>
      </c>
      <c r="D345" s="1" t="s">
        <v>28</v>
      </c>
      <c r="E345" s="1" t="s">
        <v>16</v>
      </c>
      <c r="F345" s="1">
        <v>185</v>
      </c>
      <c r="G345" s="1">
        <f t="shared" si="9"/>
        <v>18500</v>
      </c>
      <c r="H345" s="1">
        <v>100</v>
      </c>
    </row>
    <row r="346" spans="1:8" ht="15">
      <c r="A346" s="10"/>
      <c r="B346" s="1">
        <v>30192230</v>
      </c>
      <c r="C346" s="5" t="s">
        <v>82</v>
      </c>
      <c r="D346" s="1" t="s">
        <v>28</v>
      </c>
      <c r="E346" s="1" t="s">
        <v>16</v>
      </c>
      <c r="F346" s="1">
        <v>380</v>
      </c>
      <c r="G346" s="1">
        <f t="shared" si="9"/>
        <v>11400</v>
      </c>
      <c r="H346" s="1">
        <v>30</v>
      </c>
    </row>
    <row r="347" spans="1:8" ht="15">
      <c r="A347" s="10"/>
      <c r="B347" s="1">
        <v>30192730</v>
      </c>
      <c r="C347" s="5" t="s">
        <v>1403</v>
      </c>
      <c r="D347" s="1" t="s">
        <v>28</v>
      </c>
      <c r="E347" s="1" t="s">
        <v>16</v>
      </c>
      <c r="F347" s="1">
        <v>40</v>
      </c>
      <c r="G347" s="1">
        <f t="shared" si="9"/>
        <v>2000</v>
      </c>
      <c r="H347" s="1">
        <v>50</v>
      </c>
    </row>
    <row r="348" spans="1:8" ht="15">
      <c r="A348" s="10"/>
      <c r="B348" s="1">
        <v>30192760</v>
      </c>
      <c r="C348" s="5" t="s">
        <v>1404</v>
      </c>
      <c r="D348" s="1" t="s">
        <v>28</v>
      </c>
      <c r="E348" s="1" t="s">
        <v>16</v>
      </c>
      <c r="F348" s="1">
        <v>30</v>
      </c>
      <c r="G348" s="1">
        <f t="shared" si="9"/>
        <v>450</v>
      </c>
      <c r="H348" s="1">
        <v>15</v>
      </c>
    </row>
    <row r="349" spans="1:8" ht="15">
      <c r="A349" s="10"/>
      <c r="B349" s="1">
        <v>30197112</v>
      </c>
      <c r="C349" s="5" t="s">
        <v>90</v>
      </c>
      <c r="D349" s="1" t="s">
        <v>28</v>
      </c>
      <c r="E349" s="1" t="s">
        <v>89</v>
      </c>
      <c r="F349" s="1">
        <v>70</v>
      </c>
      <c r="G349" s="1">
        <f t="shared" si="9"/>
        <v>6300</v>
      </c>
      <c r="H349" s="1">
        <v>90</v>
      </c>
    </row>
    <row r="350" spans="1:8" ht="15">
      <c r="A350" s="10"/>
      <c r="B350" s="1">
        <v>30197220</v>
      </c>
      <c r="C350" s="5" t="s">
        <v>1405</v>
      </c>
      <c r="D350" s="1" t="s">
        <v>28</v>
      </c>
      <c r="E350" s="1" t="s">
        <v>89</v>
      </c>
      <c r="F350" s="1">
        <v>220</v>
      </c>
      <c r="G350" s="1">
        <f t="shared" si="9"/>
        <v>22000</v>
      </c>
      <c r="H350" s="1">
        <v>100</v>
      </c>
    </row>
    <row r="351" spans="1:8" ht="15">
      <c r="A351" s="10"/>
      <c r="B351" s="1">
        <v>30197220</v>
      </c>
      <c r="C351" s="5" t="s">
        <v>1406</v>
      </c>
      <c r="D351" s="1" t="s">
        <v>28</v>
      </c>
      <c r="E351" s="1" t="s">
        <v>89</v>
      </c>
      <c r="F351" s="1">
        <v>85</v>
      </c>
      <c r="G351" s="1">
        <f t="shared" si="9"/>
        <v>10200</v>
      </c>
      <c r="H351" s="1">
        <v>120</v>
      </c>
    </row>
    <row r="352" spans="1:8" ht="15">
      <c r="A352" s="10"/>
      <c r="B352" s="1">
        <v>30197230</v>
      </c>
      <c r="C352" s="5" t="s">
        <v>1407</v>
      </c>
      <c r="D352" s="1" t="s">
        <v>28</v>
      </c>
      <c r="E352" s="1" t="s">
        <v>16</v>
      </c>
      <c r="F352" s="1">
        <v>600</v>
      </c>
      <c r="G352" s="1">
        <f t="shared" si="9"/>
        <v>70800</v>
      </c>
      <c r="H352" s="1">
        <v>118</v>
      </c>
    </row>
    <row r="353" spans="1:8" ht="15">
      <c r="A353" s="10"/>
      <c r="B353" s="1">
        <v>30197231</v>
      </c>
      <c r="C353" s="5" t="s">
        <v>92</v>
      </c>
      <c r="D353" s="1" t="s">
        <v>28</v>
      </c>
      <c r="E353" s="1" t="s">
        <v>16</v>
      </c>
      <c r="F353" s="1">
        <v>8</v>
      </c>
      <c r="G353" s="1">
        <f t="shared" si="9"/>
        <v>17600</v>
      </c>
      <c r="H353" s="1">
        <v>2200</v>
      </c>
    </row>
    <row r="354" spans="1:8" ht="15">
      <c r="A354" s="10"/>
      <c r="B354" s="1">
        <v>30197232</v>
      </c>
      <c r="C354" s="5" t="s">
        <v>93</v>
      </c>
      <c r="D354" s="1" t="s">
        <v>28</v>
      </c>
      <c r="E354" s="1" t="s">
        <v>16</v>
      </c>
      <c r="F354" s="1">
        <v>45</v>
      </c>
      <c r="G354" s="1">
        <f t="shared" si="9"/>
        <v>27000</v>
      </c>
      <c r="H354" s="1">
        <v>600</v>
      </c>
    </row>
    <row r="355" spans="1:8" ht="15">
      <c r="A355" s="10"/>
      <c r="B355" s="1">
        <v>30197234</v>
      </c>
      <c r="C355" s="5" t="s">
        <v>95</v>
      </c>
      <c r="D355" s="1" t="s">
        <v>28</v>
      </c>
      <c r="E355" s="1" t="s">
        <v>16</v>
      </c>
      <c r="F355" s="1">
        <v>140</v>
      </c>
      <c r="G355" s="1">
        <f t="shared" si="9"/>
        <v>5600</v>
      </c>
      <c r="H355" s="1">
        <v>40</v>
      </c>
    </row>
    <row r="356" spans="1:8" ht="15">
      <c r="A356" s="10"/>
      <c r="B356" s="1">
        <v>30197300</v>
      </c>
      <c r="C356" s="5" t="s">
        <v>1408</v>
      </c>
      <c r="D356" s="1" t="s">
        <v>28</v>
      </c>
      <c r="E356" s="1" t="s">
        <v>16</v>
      </c>
      <c r="F356" s="1">
        <v>1000</v>
      </c>
      <c r="G356" s="1">
        <f t="shared" si="9"/>
        <v>2000</v>
      </c>
      <c r="H356" s="1">
        <v>2</v>
      </c>
    </row>
    <row r="357" spans="1:8" ht="15">
      <c r="A357" s="10"/>
      <c r="B357" s="1">
        <v>30197322</v>
      </c>
      <c r="C357" s="5" t="s">
        <v>97</v>
      </c>
      <c r="D357" s="1" t="s">
        <v>28</v>
      </c>
      <c r="E357" s="1" t="s">
        <v>16</v>
      </c>
      <c r="F357" s="1">
        <v>900</v>
      </c>
      <c r="G357" s="1">
        <f t="shared" si="9"/>
        <v>9000</v>
      </c>
      <c r="H357" s="1">
        <v>10</v>
      </c>
    </row>
    <row r="358" spans="1:8" ht="15">
      <c r="A358" s="10"/>
      <c r="B358" s="1">
        <v>30197630</v>
      </c>
      <c r="C358" s="5" t="s">
        <v>1316</v>
      </c>
      <c r="D358" s="1" t="s">
        <v>28</v>
      </c>
      <c r="E358" s="1" t="s">
        <v>29</v>
      </c>
      <c r="F358" s="1">
        <v>700</v>
      </c>
      <c r="G358" s="1">
        <f t="shared" si="9"/>
        <v>336000</v>
      </c>
      <c r="H358" s="1">
        <v>480</v>
      </c>
    </row>
    <row r="359" spans="1:8" ht="15">
      <c r="A359" s="10"/>
      <c r="B359" s="1">
        <v>30199230</v>
      </c>
      <c r="C359" s="5" t="s">
        <v>103</v>
      </c>
      <c r="D359" s="1" t="s">
        <v>28</v>
      </c>
      <c r="E359" s="1" t="s">
        <v>16</v>
      </c>
      <c r="F359" s="1">
        <v>30</v>
      </c>
      <c r="G359" s="1">
        <f t="shared" si="9"/>
        <v>3000</v>
      </c>
      <c r="H359" s="1">
        <v>100</v>
      </c>
    </row>
    <row r="360" spans="1:8" ht="15">
      <c r="A360" s="10"/>
      <c r="B360" s="1">
        <v>30199232</v>
      </c>
      <c r="C360" s="5" t="s">
        <v>104</v>
      </c>
      <c r="D360" s="1" t="s">
        <v>28</v>
      </c>
      <c r="E360" s="1" t="s">
        <v>16</v>
      </c>
      <c r="F360" s="1">
        <v>100</v>
      </c>
      <c r="G360" s="1">
        <f t="shared" si="9"/>
        <v>13900</v>
      </c>
      <c r="H360" s="1">
        <v>139</v>
      </c>
    </row>
    <row r="361" spans="1:8" ht="15">
      <c r="A361" s="10"/>
      <c r="B361" s="1">
        <v>30199238</v>
      </c>
      <c r="C361" s="5" t="s">
        <v>1409</v>
      </c>
      <c r="D361" s="1" t="s">
        <v>28</v>
      </c>
      <c r="E361" s="1" t="s">
        <v>16</v>
      </c>
      <c r="F361" s="1">
        <v>10</v>
      </c>
      <c r="G361" s="1">
        <f t="shared" si="9"/>
        <v>6460</v>
      </c>
      <c r="H361" s="1">
        <v>646</v>
      </c>
    </row>
    <row r="362" spans="1:8" ht="15">
      <c r="A362" s="10"/>
      <c r="B362" s="1">
        <v>30199430</v>
      </c>
      <c r="C362" s="5" t="s">
        <v>631</v>
      </c>
      <c r="D362" s="1" t="s">
        <v>28</v>
      </c>
      <c r="E362" s="1" t="s">
        <v>16</v>
      </c>
      <c r="F362" s="1">
        <v>160</v>
      </c>
      <c r="G362" s="1">
        <f t="shared" si="9"/>
        <v>12800</v>
      </c>
      <c r="H362" s="1">
        <v>80</v>
      </c>
    </row>
    <row r="363" spans="1:8" ht="15">
      <c r="A363" s="10"/>
      <c r="B363" s="1">
        <v>39241210</v>
      </c>
      <c r="C363" s="5" t="s">
        <v>142</v>
      </c>
      <c r="D363" s="1" t="s">
        <v>28</v>
      </c>
      <c r="E363" s="1" t="s">
        <v>16</v>
      </c>
      <c r="F363" s="1">
        <v>500</v>
      </c>
      <c r="G363" s="1">
        <f t="shared" si="9"/>
        <v>2500</v>
      </c>
      <c r="H363" s="1">
        <v>5</v>
      </c>
    </row>
    <row r="364" spans="1:8" ht="30">
      <c r="A364" s="10"/>
      <c r="B364" s="1">
        <v>39263200</v>
      </c>
      <c r="C364" s="5" t="s">
        <v>827</v>
      </c>
      <c r="D364" s="1" t="s">
        <v>28</v>
      </c>
      <c r="E364" s="1" t="s">
        <v>16</v>
      </c>
      <c r="F364" s="1">
        <v>435</v>
      </c>
      <c r="G364" s="1">
        <f t="shared" si="9"/>
        <v>21750</v>
      </c>
      <c r="H364" s="1">
        <v>50</v>
      </c>
    </row>
    <row r="365" spans="1:8" ht="15">
      <c r="A365" s="10"/>
      <c r="B365" s="1">
        <v>39263310</v>
      </c>
      <c r="C365" s="5" t="s">
        <v>1264</v>
      </c>
      <c r="D365" s="1" t="s">
        <v>28</v>
      </c>
      <c r="E365" s="1" t="s">
        <v>16</v>
      </c>
      <c r="F365" s="1">
        <v>490</v>
      </c>
      <c r="G365" s="1">
        <f t="shared" si="9"/>
        <v>2940</v>
      </c>
      <c r="H365" s="1">
        <v>6</v>
      </c>
    </row>
    <row r="366" spans="1:8" ht="15">
      <c r="A366" s="10"/>
      <c r="B366" s="1">
        <v>39263500</v>
      </c>
      <c r="C366" s="5" t="s">
        <v>1410</v>
      </c>
      <c r="D366" s="1" t="s">
        <v>28</v>
      </c>
      <c r="E366" s="1" t="s">
        <v>16</v>
      </c>
      <c r="F366" s="1">
        <v>55</v>
      </c>
      <c r="G366" s="1">
        <f t="shared" si="9"/>
        <v>8250</v>
      </c>
      <c r="H366" s="1">
        <v>150</v>
      </c>
    </row>
    <row r="367" spans="1:8" ht="15">
      <c r="A367" s="10"/>
      <c r="B367" s="1">
        <v>39263520</v>
      </c>
      <c r="C367" s="5" t="s">
        <v>147</v>
      </c>
      <c r="D367" s="1" t="s">
        <v>28</v>
      </c>
      <c r="E367" s="1" t="s">
        <v>16</v>
      </c>
      <c r="F367" s="1">
        <v>50</v>
      </c>
      <c r="G367" s="1">
        <f t="shared" si="9"/>
        <v>8100</v>
      </c>
      <c r="H367" s="1">
        <v>162</v>
      </c>
    </row>
    <row r="368" spans="1:8" ht="15">
      <c r="A368" s="10"/>
      <c r="B368" s="1">
        <v>39263600</v>
      </c>
      <c r="C368" s="5" t="s">
        <v>1411</v>
      </c>
      <c r="D368" s="1" t="s">
        <v>28</v>
      </c>
      <c r="E368" s="1" t="s">
        <v>16</v>
      </c>
      <c r="F368" s="1">
        <v>800</v>
      </c>
      <c r="G368" s="1">
        <f t="shared" si="9"/>
        <v>8000</v>
      </c>
      <c r="H368" s="1">
        <v>10</v>
      </c>
    </row>
    <row r="369" spans="1:8" ht="15">
      <c r="A369" s="10"/>
      <c r="B369" s="1">
        <v>39292510</v>
      </c>
      <c r="C369" s="5" t="s">
        <v>636</v>
      </c>
      <c r="D369" s="1" t="s">
        <v>28</v>
      </c>
      <c r="E369" s="1" t="s">
        <v>16</v>
      </c>
      <c r="F369" s="1">
        <v>40</v>
      </c>
      <c r="G369" s="1">
        <f t="shared" si="9"/>
        <v>2000</v>
      </c>
      <c r="H369" s="1">
        <v>50</v>
      </c>
    </row>
    <row r="370" spans="1:8" ht="15">
      <c r="A370" s="10">
        <v>426400</v>
      </c>
      <c r="B370" s="1" t="s">
        <v>638</v>
      </c>
      <c r="C370" s="5" t="s">
        <v>639</v>
      </c>
      <c r="D370" s="1" t="s">
        <v>233</v>
      </c>
      <c r="E370" s="1" t="s">
        <v>36</v>
      </c>
      <c r="F370" s="1">
        <v>396</v>
      </c>
      <c r="G370" s="1">
        <f t="shared" si="9"/>
        <v>506880</v>
      </c>
      <c r="H370" s="1">
        <v>1280</v>
      </c>
    </row>
    <row r="371" spans="1:8" ht="15">
      <c r="A371" s="10">
        <v>426700</v>
      </c>
      <c r="B371" s="1">
        <v>31211340</v>
      </c>
      <c r="C371" s="5" t="s">
        <v>1412</v>
      </c>
      <c r="D371" s="1" t="s">
        <v>28</v>
      </c>
      <c r="E371" s="1" t="s">
        <v>16</v>
      </c>
      <c r="F371" s="1">
        <v>220</v>
      </c>
      <c r="G371" s="1">
        <f t="shared" si="9"/>
        <v>2200</v>
      </c>
      <c r="H371" s="1">
        <v>10</v>
      </c>
    </row>
    <row r="372" spans="1:8" ht="15">
      <c r="A372" s="10"/>
      <c r="B372" s="1">
        <v>31531100</v>
      </c>
      <c r="C372" s="5" t="s">
        <v>645</v>
      </c>
      <c r="D372" s="1" t="s">
        <v>28</v>
      </c>
      <c r="E372" s="1" t="s">
        <v>16</v>
      </c>
      <c r="F372" s="1">
        <v>100</v>
      </c>
      <c r="G372" s="1">
        <f t="shared" si="9"/>
        <v>2900</v>
      </c>
      <c r="H372" s="1">
        <v>29</v>
      </c>
    </row>
    <row r="373" spans="1:8" ht="15">
      <c r="A373" s="10"/>
      <c r="B373" s="1">
        <v>31531100</v>
      </c>
      <c r="C373" s="5" t="s">
        <v>1279</v>
      </c>
      <c r="D373" s="1" t="s">
        <v>28</v>
      </c>
      <c r="E373" s="1" t="s">
        <v>16</v>
      </c>
      <c r="F373" s="1">
        <v>800</v>
      </c>
      <c r="G373" s="1">
        <f t="shared" si="9"/>
        <v>12000</v>
      </c>
      <c r="H373" s="1">
        <v>15</v>
      </c>
    </row>
    <row r="374" spans="1:8" ht="15">
      <c r="A374" s="10"/>
      <c r="B374" s="1">
        <v>33711240</v>
      </c>
      <c r="C374" s="5" t="s">
        <v>1413</v>
      </c>
      <c r="D374" s="1" t="s">
        <v>28</v>
      </c>
      <c r="E374" s="1" t="s">
        <v>16</v>
      </c>
      <c r="F374" s="1">
        <v>150</v>
      </c>
      <c r="G374" s="1">
        <f t="shared" si="9"/>
        <v>6000</v>
      </c>
      <c r="H374" s="1">
        <v>40</v>
      </c>
    </row>
    <row r="375" spans="1:8" ht="15">
      <c r="A375" s="10"/>
      <c r="B375" s="1">
        <v>33761100</v>
      </c>
      <c r="C375" s="5" t="s">
        <v>650</v>
      </c>
      <c r="D375" s="1" t="s">
        <v>28</v>
      </c>
      <c r="E375" s="1" t="s">
        <v>16</v>
      </c>
      <c r="F375" s="1">
        <v>120</v>
      </c>
      <c r="G375" s="1">
        <f t="shared" si="9"/>
        <v>32400</v>
      </c>
      <c r="H375" s="1">
        <v>270</v>
      </c>
    </row>
    <row r="376" spans="1:8" ht="15">
      <c r="A376" s="10"/>
      <c r="B376" s="1">
        <v>39513200</v>
      </c>
      <c r="C376" s="5" t="s">
        <v>159</v>
      </c>
      <c r="D376" s="1" t="s">
        <v>28</v>
      </c>
      <c r="E376" s="1" t="s">
        <v>16</v>
      </c>
      <c r="F376" s="1">
        <v>120</v>
      </c>
      <c r="G376" s="1">
        <f t="shared" si="9"/>
        <v>28800</v>
      </c>
      <c r="H376" s="1">
        <v>240</v>
      </c>
    </row>
    <row r="377" spans="1:8" ht="15">
      <c r="A377" s="10"/>
      <c r="B377" s="1">
        <v>39522250</v>
      </c>
      <c r="C377" s="5" t="s">
        <v>1414</v>
      </c>
      <c r="D377" s="1" t="s">
        <v>28</v>
      </c>
      <c r="E377" s="1" t="s">
        <v>16</v>
      </c>
      <c r="F377" s="1">
        <v>152</v>
      </c>
      <c r="G377" s="1">
        <f t="shared" si="9"/>
        <v>38000</v>
      </c>
      <c r="H377" s="1">
        <v>250</v>
      </c>
    </row>
    <row r="378" spans="1:8" ht="15">
      <c r="A378" s="10"/>
      <c r="B378" s="1">
        <v>39831100</v>
      </c>
      <c r="C378" s="5" t="s">
        <v>658</v>
      </c>
      <c r="D378" s="1" t="s">
        <v>28</v>
      </c>
      <c r="E378" s="1" t="s">
        <v>16</v>
      </c>
      <c r="F378" s="1">
        <v>300</v>
      </c>
      <c r="G378" s="1">
        <f t="shared" si="9"/>
        <v>6300</v>
      </c>
      <c r="H378" s="1">
        <v>21</v>
      </c>
    </row>
    <row r="379" spans="1:8" ht="15">
      <c r="A379" s="10"/>
      <c r="B379" s="1">
        <v>39831241</v>
      </c>
      <c r="C379" s="5" t="s">
        <v>1063</v>
      </c>
      <c r="D379" s="1" t="s">
        <v>28</v>
      </c>
      <c r="E379" s="1" t="s">
        <v>16</v>
      </c>
      <c r="F379" s="1">
        <v>260</v>
      </c>
      <c r="G379" s="1">
        <f t="shared" si="9"/>
        <v>14300</v>
      </c>
      <c r="H379" s="1">
        <v>55</v>
      </c>
    </row>
    <row r="380" spans="1:8" ht="15">
      <c r="A380" s="10"/>
      <c r="B380" s="1">
        <v>42131480</v>
      </c>
      <c r="C380" s="5" t="s">
        <v>667</v>
      </c>
      <c r="D380" s="1" t="s">
        <v>28</v>
      </c>
      <c r="E380" s="1" t="s">
        <v>16</v>
      </c>
      <c r="F380" s="1">
        <v>2400</v>
      </c>
      <c r="G380" s="1">
        <f t="shared" si="9"/>
        <v>4800</v>
      </c>
      <c r="H380" s="1">
        <v>2</v>
      </c>
    </row>
    <row r="381" spans="1:8" ht="15">
      <c r="A381" s="8" t="s">
        <v>217</v>
      </c>
      <c r="B381" s="8"/>
      <c r="C381" s="8"/>
      <c r="D381" s="8"/>
      <c r="E381" s="8"/>
      <c r="F381" s="8"/>
      <c r="G381" s="3">
        <f>SUM(G382:G382)</f>
        <v>223600</v>
      </c>
      <c r="H381" s="3"/>
    </row>
    <row r="382" spans="1:8" ht="30">
      <c r="A382" s="10">
        <v>425200</v>
      </c>
      <c r="B382" s="1">
        <v>50311120</v>
      </c>
      <c r="C382" s="5" t="s">
        <v>255</v>
      </c>
      <c r="D382" s="1" t="s">
        <v>28</v>
      </c>
      <c r="E382" s="1" t="s">
        <v>39</v>
      </c>
      <c r="F382" s="1">
        <v>223600</v>
      </c>
      <c r="G382" s="1">
        <f>F382*H382</f>
        <v>223600</v>
      </c>
      <c r="H382" s="1">
        <v>1</v>
      </c>
    </row>
    <row r="383" spans="1:8" ht="39.75" customHeight="1">
      <c r="A383" s="9" t="s">
        <v>607</v>
      </c>
      <c r="B383" s="9"/>
      <c r="C383" s="9"/>
      <c r="D383" s="9"/>
      <c r="E383" s="9"/>
      <c r="F383" s="9"/>
      <c r="G383" s="6">
        <f>SUM(G384)</f>
        <v>55347000</v>
      </c>
      <c r="H383" s="6"/>
    </row>
    <row r="384" spans="1:8" ht="15">
      <c r="A384" s="8" t="s">
        <v>217</v>
      </c>
      <c r="B384" s="8"/>
      <c r="C384" s="8"/>
      <c r="D384" s="8"/>
      <c r="E384" s="8"/>
      <c r="F384" s="8"/>
      <c r="G384" s="3">
        <f>SUM(G385:G385)</f>
        <v>55347000</v>
      </c>
      <c r="H384" s="3"/>
    </row>
    <row r="385" spans="1:8" ht="15">
      <c r="A385" s="10">
        <v>421500</v>
      </c>
      <c r="B385" s="1">
        <v>66511120</v>
      </c>
      <c r="C385" s="5" t="s">
        <v>609</v>
      </c>
      <c r="D385" s="1" t="s">
        <v>233</v>
      </c>
      <c r="E385" s="1" t="s">
        <v>39</v>
      </c>
      <c r="F385" s="1">
        <v>55347000</v>
      </c>
      <c r="G385" s="1">
        <f>F385*H385</f>
        <v>55347000</v>
      </c>
      <c r="H385" s="1">
        <v>1</v>
      </c>
    </row>
    <row r="386" spans="1:8" ht="15">
      <c r="A386" s="11" t="s">
        <v>613</v>
      </c>
      <c r="B386" s="11"/>
      <c r="C386" s="11"/>
      <c r="D386" s="11"/>
      <c r="E386" s="11"/>
      <c r="F386" s="11"/>
      <c r="G386" s="6">
        <f>SUM(G8+G159+G190+G193+G196+G201+G206+G211+G214+G217+G222+G230+G279+G284+G291+G297+G317+G320+G323+G329+G333+G383)</f>
        <v>1145994500.73275</v>
      </c>
      <c r="H386" s="6"/>
    </row>
  </sheetData>
  <sheetProtection formatCells="0" formatColumns="0" formatRows="0" insertColumns="0" insertRows="0" insertHyperlinks="0" deleteColumns="0" deleteRows="0" sort="0" autoFilter="0" pivotTables="0"/>
  <mergeCells count="94">
    <mergeCell ref="A381:F381"/>
    <mergeCell ref="A383:F383"/>
    <mergeCell ref="A384:F384"/>
    <mergeCell ref="A386:F386"/>
    <mergeCell ref="A331:A332"/>
    <mergeCell ref="A330:F330"/>
    <mergeCell ref="A333:F333"/>
    <mergeCell ref="A335:A369"/>
    <mergeCell ref="A371:A380"/>
    <mergeCell ref="A334:F334"/>
    <mergeCell ref="A323:F323"/>
    <mergeCell ref="A325:A326"/>
    <mergeCell ref="A324:F324"/>
    <mergeCell ref="A327:F327"/>
    <mergeCell ref="A329:F329"/>
    <mergeCell ref="A317:F317"/>
    <mergeCell ref="A318:F318"/>
    <mergeCell ref="A320:F320"/>
    <mergeCell ref="A321:F321"/>
    <mergeCell ref="A292:F292"/>
    <mergeCell ref="A295:A296"/>
    <mergeCell ref="A294:F294"/>
    <mergeCell ref="A297:F297"/>
    <mergeCell ref="A299:A316"/>
    <mergeCell ref="A298:F298"/>
    <mergeCell ref="A282:F282"/>
    <mergeCell ref="A284:F284"/>
    <mergeCell ref="A286:A290"/>
    <mergeCell ref="A285:F285"/>
    <mergeCell ref="A291:F291"/>
    <mergeCell ref="A251:A254"/>
    <mergeCell ref="A255:A278"/>
    <mergeCell ref="A250:F250"/>
    <mergeCell ref="A279:F279"/>
    <mergeCell ref="A280:F280"/>
    <mergeCell ref="A230:F230"/>
    <mergeCell ref="A232:A234"/>
    <mergeCell ref="A231:F231"/>
    <mergeCell ref="A236:A237"/>
    <mergeCell ref="A238:A249"/>
    <mergeCell ref="A235:F235"/>
    <mergeCell ref="A223:F223"/>
    <mergeCell ref="A225:F225"/>
    <mergeCell ref="A228:A229"/>
    <mergeCell ref="A227:F227"/>
    <mergeCell ref="A217:F217"/>
    <mergeCell ref="A218:F218"/>
    <mergeCell ref="A220:F220"/>
    <mergeCell ref="A222:F222"/>
    <mergeCell ref="A211:F211"/>
    <mergeCell ref="A212:F212"/>
    <mergeCell ref="A214:F214"/>
    <mergeCell ref="A215:F215"/>
    <mergeCell ref="A204:F204"/>
    <mergeCell ref="A206:F206"/>
    <mergeCell ref="A207:F207"/>
    <mergeCell ref="A209:F209"/>
    <mergeCell ref="A197:F197"/>
    <mergeCell ref="A199:F199"/>
    <mergeCell ref="A201:F201"/>
    <mergeCell ref="A202:F202"/>
    <mergeCell ref="A191:F191"/>
    <mergeCell ref="A193:F193"/>
    <mergeCell ref="A194:F194"/>
    <mergeCell ref="A196:F196"/>
    <mergeCell ref="A185:F185"/>
    <mergeCell ref="A190:F190"/>
    <mergeCell ref="A153:A158"/>
    <mergeCell ref="A133:F133"/>
    <mergeCell ref="A159:F159"/>
    <mergeCell ref="A161:A169"/>
    <mergeCell ref="A170:A184"/>
    <mergeCell ref="A160:F160"/>
    <mergeCell ref="A147:A151"/>
    <mergeCell ref="A131:F131"/>
    <mergeCell ref="A134:A135"/>
    <mergeCell ref="A136:A137"/>
    <mergeCell ref="A138:A141"/>
    <mergeCell ref="A8:F8"/>
    <mergeCell ref="A10:A13"/>
    <mergeCell ref="A14:A50"/>
    <mergeCell ref="A51:A52"/>
    <mergeCell ref="A53:A112"/>
    <mergeCell ref="A113:A130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grigor.chtryan</cp:lastModifiedBy>
  <dcterms:created xsi:type="dcterms:W3CDTF">2019-07-08T15:43:00Z</dcterms:created>
  <dcterms:modified xsi:type="dcterms:W3CDTF">2019-07-08T13:50:04Z</dcterms:modified>
  <cp:category>Test result file</cp:category>
  <cp:version/>
  <cp:contentType/>
  <cp:contentStatus/>
</cp:coreProperties>
</file>